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72" sheetId="1" r:id="rId1"/>
  </sheets>
  <definedNames>
    <definedName name="_xlnm.Print_Area" localSheetId="0">'72'!$A$1:$K$23</definedName>
  </definedNames>
  <calcPr calcId="145621"/>
</workbook>
</file>

<file path=xl/calcChain.xml><?xml version="1.0" encoding="utf-8"?>
<calcChain xmlns="http://schemas.openxmlformats.org/spreadsheetml/2006/main">
  <c r="G21" i="1" l="1"/>
  <c r="F21" i="1"/>
  <c r="E21" i="1"/>
  <c r="D21" i="1"/>
  <c r="C21" i="1"/>
  <c r="B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J13" i="1" l="1"/>
  <c r="J15" i="1"/>
  <c r="J19" i="1"/>
  <c r="B22" i="1"/>
  <c r="F22" i="1"/>
  <c r="J12" i="1"/>
  <c r="J14" i="1"/>
  <c r="J18" i="1"/>
  <c r="J20" i="1"/>
  <c r="D22" i="1"/>
  <c r="H21" i="1"/>
  <c r="J17" i="1" s="1"/>
  <c r="I21" i="1"/>
  <c r="K19" i="1" l="1"/>
  <c r="K18" i="1"/>
  <c r="K15" i="1"/>
  <c r="K12" i="1"/>
  <c r="K20" i="1"/>
  <c r="K17" i="1"/>
  <c r="K14" i="1"/>
  <c r="K16" i="1"/>
  <c r="K13" i="1"/>
  <c r="G22" i="1"/>
  <c r="E22" i="1"/>
  <c r="J16" i="1"/>
  <c r="C22" i="1"/>
</calcChain>
</file>

<file path=xl/sharedStrings.xml><?xml version="1.0" encoding="utf-8"?>
<sst xmlns="http://schemas.openxmlformats.org/spreadsheetml/2006/main" count="25" uniqueCount="19">
  <si>
    <t>KONTRATU TXIKIAK / CONTRATOS MENORES</t>
  </si>
  <si>
    <t>IREKIA / ABIERTO</t>
  </si>
  <si>
    <t>NEGOZIATUA / NEGOCIADO</t>
  </si>
  <si>
    <t>GUZTIRA / TOTAL</t>
  </si>
  <si>
    <t>ZENBATEKOA / IMPORTE</t>
  </si>
  <si>
    <t>Kopuru / Número</t>
  </si>
  <si>
    <t>% Guztir
S/Total</t>
  </si>
  <si>
    <t>% Kopur
S/ Núm.</t>
  </si>
  <si>
    <t>Diputatu Nagusia / Diputado General</t>
  </si>
  <si>
    <t>Ekonomia Garapenaren eta Lurralde Oreka / Desarrollo Económico y Equilibrio Territorial</t>
  </si>
  <si>
    <t>Ogasun, Finantza eta Aurrekontua / Hacienda, Finanzas y Presupuestos</t>
  </si>
  <si>
    <t>Enplegu, Merkataritza eta Turismo Sustapenaren eta Foru Administrazioa / Fomento del Empleo, Comercio Turismo y Administración Foral</t>
  </si>
  <si>
    <t>Nekazaritza / Agricultura</t>
  </si>
  <si>
    <t>Bide Azpiegituren Eta Mugikortasuna / Infraestructuras Viarias y Movilidad</t>
  </si>
  <si>
    <t>Ingurumen eta Hirigintza / Medio Ambiente y Urbanismo</t>
  </si>
  <si>
    <t>Euskara, Kultura eta Kirola / Euskera, Cultura y Deporte</t>
  </si>
  <si>
    <t>Gizarte Zerbitzuak / Servicios Sociales</t>
  </si>
  <si>
    <t>% Guztira / % Sobre Total</t>
  </si>
  <si>
    <t>GUZTIZKO OROKORRA / 
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</si>
</sst>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\ "/>
  </numFmts>
  <fonts count="4" x14ac:knownFonts="1"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double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double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3" xfId="0" applyFont="1" applyBorder="1" applyAlignment="1">
      <alignment horizontal="centerContinuous" vertical="center" wrapText="1"/>
    </xf>
    <xf numFmtId="0" fontId="1" fillId="2" borderId="2" xfId="0" applyFont="1" applyFill="1" applyBorder="1" applyAlignment="1">
      <alignment horizontal="centerContinuous" vertical="center" wrapText="1"/>
    </xf>
    <xf numFmtId="0" fontId="1" fillId="2" borderId="3" xfId="0" applyFont="1" applyFill="1" applyBorder="1" applyAlignment="1">
      <alignment horizontal="centerContinuous" vertical="center" wrapText="1"/>
    </xf>
    <xf numFmtId="0" fontId="1" fillId="2" borderId="4" xfId="0" applyFont="1" applyFill="1" applyBorder="1" applyAlignment="1">
      <alignment horizontal="centerContinuous" vertical="center" wrapText="1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2" fillId="3" borderId="9" xfId="0" applyNumberFormat="1" applyFont="1" applyFill="1" applyBorder="1" applyAlignment="1">
      <alignment vertical="center" wrapText="1"/>
    </xf>
    <xf numFmtId="164" fontId="2" fillId="3" borderId="10" xfId="0" applyNumberFormat="1" applyFont="1" applyFill="1" applyBorder="1" applyAlignment="1">
      <alignment vertical="center"/>
    </xf>
    <xf numFmtId="3" fontId="2" fillId="3" borderId="11" xfId="0" applyNumberFormat="1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vertical="center"/>
    </xf>
    <xf numFmtId="3" fontId="1" fillId="3" borderId="11" xfId="0" applyNumberFormat="1" applyFont="1" applyFill="1" applyBorder="1" applyAlignment="1">
      <alignment horizontal="center" vertical="center"/>
    </xf>
    <xf numFmtId="10" fontId="1" fillId="3" borderId="11" xfId="0" applyNumberFormat="1" applyFont="1" applyFill="1" applyBorder="1" applyAlignment="1">
      <alignment horizontal="center" vertical="center"/>
    </xf>
    <xf numFmtId="10" fontId="1" fillId="3" borderId="12" xfId="0" applyNumberFormat="1" applyFont="1" applyFill="1" applyBorder="1" applyAlignment="1">
      <alignment horizontal="center" vertical="center"/>
    </xf>
    <xf numFmtId="3" fontId="2" fillId="0" borderId="13" xfId="0" applyNumberFormat="1" applyFont="1" applyBorder="1" applyAlignment="1">
      <alignment vertical="center" wrapText="1"/>
    </xf>
    <xf numFmtId="164" fontId="2" fillId="0" borderId="14" xfId="0" applyNumberFormat="1" applyFont="1" applyBorder="1" applyAlignment="1">
      <alignment vertical="center"/>
    </xf>
    <xf numFmtId="3" fontId="2" fillId="0" borderId="15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vertical="center"/>
    </xf>
    <xf numFmtId="3" fontId="1" fillId="0" borderId="15" xfId="0" applyNumberFormat="1" applyFont="1" applyBorder="1" applyAlignment="1">
      <alignment horizontal="center" vertical="center"/>
    </xf>
    <xf numFmtId="10" fontId="1" fillId="0" borderId="15" xfId="0" applyNumberFormat="1" applyFont="1" applyBorder="1" applyAlignment="1">
      <alignment horizontal="center" vertical="center"/>
    </xf>
    <xf numFmtId="10" fontId="1" fillId="0" borderId="16" xfId="0" applyNumberFormat="1" applyFont="1" applyBorder="1" applyAlignment="1">
      <alignment horizontal="center" vertical="center"/>
    </xf>
    <xf numFmtId="3" fontId="2" fillId="3" borderId="13" xfId="0" applyNumberFormat="1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/>
    </xf>
    <xf numFmtId="3" fontId="2" fillId="3" borderId="15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vertical="center"/>
    </xf>
    <xf numFmtId="3" fontId="1" fillId="3" borderId="15" xfId="0" applyNumberFormat="1" applyFont="1" applyFill="1" applyBorder="1" applyAlignment="1">
      <alignment horizontal="center" vertical="center"/>
    </xf>
    <xf numFmtId="10" fontId="1" fillId="3" borderId="15" xfId="0" applyNumberFormat="1" applyFont="1" applyFill="1" applyBorder="1" applyAlignment="1">
      <alignment horizontal="center" vertical="center"/>
    </xf>
    <xf numFmtId="10" fontId="1" fillId="3" borderId="16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vertical="center"/>
    </xf>
    <xf numFmtId="1" fontId="1" fillId="2" borderId="19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10" fontId="1" fillId="2" borderId="22" xfId="0" applyNumberFormat="1" applyFont="1" applyFill="1" applyBorder="1" applyAlignment="1">
      <alignment horizontal="center" vertical="top"/>
    </xf>
    <xf numFmtId="10" fontId="1" fillId="2" borderId="23" xfId="0" applyNumberFormat="1" applyFont="1" applyFill="1" applyBorder="1" applyAlignment="1">
      <alignment horizontal="center" vertical="top"/>
    </xf>
    <xf numFmtId="0" fontId="1" fillId="2" borderId="22" xfId="0" applyFont="1" applyFill="1" applyBorder="1" applyAlignment="1">
      <alignment vertical="top"/>
    </xf>
    <xf numFmtId="0" fontId="1" fillId="2" borderId="23" xfId="0" applyFont="1" applyFill="1" applyBorder="1" applyAlignment="1">
      <alignment vertical="top"/>
    </xf>
    <xf numFmtId="0" fontId="1" fillId="2" borderId="24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2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523875</xdr:colOff>
      <xdr:row>0</xdr:row>
      <xdr:rowOff>47625</xdr:rowOff>
    </xdr:from>
    <xdr:to>
      <xdr:col>10</xdr:col>
      <xdr:colOff>628650</xdr:colOff>
      <xdr:row>3</xdr:row>
      <xdr:rowOff>114300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7534275" y="47625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38100</xdr:colOff>
      <xdr:row>3</xdr:row>
      <xdr:rowOff>161925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257175</xdr:colOff>
      <xdr:row>4</xdr:row>
      <xdr:rowOff>104775</xdr:rowOff>
    </xdr:from>
    <xdr:to>
      <xdr:col>7</xdr:col>
      <xdr:colOff>238124</xdr:colOff>
      <xdr:row>7</xdr:row>
      <xdr:rowOff>66675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381250" y="866775"/>
          <a:ext cx="4867274" cy="533400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KONTRATUEI BURUZKO DATU ESTADISTIKOAK – 2017KO EKITALDIA 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DATOS ESTADÍSTICOS SOBRE CONTRATOS </a:t>
          </a:r>
          <a:r>
            <a:rPr lang="es-ES" sz="1000" b="1" i="0" baseline="0">
              <a:effectLst/>
              <a:latin typeface="+mn-lt"/>
              <a:ea typeface="+mn-ea"/>
              <a:cs typeface="+mn-cs"/>
            </a:rPr>
            <a:t>–</a:t>
          </a: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EJERCICIO 2017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K29"/>
  <sheetViews>
    <sheetView showZeros="0" tabSelected="1" workbookViewId="0">
      <selection activeCell="D25" sqref="D25"/>
    </sheetView>
  </sheetViews>
  <sheetFormatPr baseColWidth="10" defaultRowHeight="15" x14ac:dyDescent="0.2"/>
  <cols>
    <col min="1" max="1" width="31.85546875" style="49" customWidth="1"/>
    <col min="2" max="2" width="15.7109375" style="49" customWidth="1"/>
    <col min="3" max="3" width="8.7109375" style="49" customWidth="1"/>
    <col min="4" max="4" width="15.7109375" style="49" customWidth="1"/>
    <col min="5" max="5" width="8.7109375" style="49" customWidth="1"/>
    <col min="6" max="6" width="15.7109375" style="49" customWidth="1"/>
    <col min="7" max="7" width="8.7109375" style="49" customWidth="1"/>
    <col min="8" max="8" width="15.7109375" style="49" customWidth="1"/>
    <col min="9" max="11" width="8.7109375" style="49" customWidth="1"/>
    <col min="12" max="16384" width="11.42578125" style="49"/>
  </cols>
  <sheetData>
    <row r="10" spans="1:11" s="7" customFormat="1" ht="35.25" customHeight="1" x14ac:dyDescent="0.2">
      <c r="A10" s="1"/>
      <c r="B10" s="2" t="s">
        <v>0</v>
      </c>
      <c r="C10" s="3"/>
      <c r="D10" s="2" t="s">
        <v>1</v>
      </c>
      <c r="E10" s="3"/>
      <c r="F10" s="2" t="s">
        <v>2</v>
      </c>
      <c r="G10" s="3"/>
      <c r="H10" s="4" t="s">
        <v>3</v>
      </c>
      <c r="I10" s="5"/>
      <c r="J10" s="5"/>
      <c r="K10" s="6"/>
    </row>
    <row r="11" spans="1:11" s="14" customFormat="1" ht="25.5" x14ac:dyDescent="0.2">
      <c r="A11" s="8"/>
      <c r="B11" s="9" t="s">
        <v>4</v>
      </c>
      <c r="C11" s="10" t="s">
        <v>5</v>
      </c>
      <c r="D11" s="9" t="s">
        <v>4</v>
      </c>
      <c r="E11" s="10" t="s">
        <v>5</v>
      </c>
      <c r="F11" s="9" t="s">
        <v>4</v>
      </c>
      <c r="G11" s="10" t="s">
        <v>5</v>
      </c>
      <c r="H11" s="11" t="s">
        <v>4</v>
      </c>
      <c r="I11" s="12" t="s">
        <v>5</v>
      </c>
      <c r="J11" s="12" t="s">
        <v>6</v>
      </c>
      <c r="K11" s="13" t="s">
        <v>7</v>
      </c>
    </row>
    <row r="12" spans="1:11" s="14" customFormat="1" ht="26.1" customHeight="1" x14ac:dyDescent="0.2">
      <c r="A12" s="15" t="s">
        <v>8</v>
      </c>
      <c r="B12" s="16">
        <v>303078.8</v>
      </c>
      <c r="C12" s="17">
        <v>22</v>
      </c>
      <c r="D12" s="16">
        <v>949000</v>
      </c>
      <c r="E12" s="17">
        <v>1</v>
      </c>
      <c r="F12" s="16">
        <v>207525.67</v>
      </c>
      <c r="G12" s="17">
        <v>4</v>
      </c>
      <c r="H12" s="18">
        <f>+F12+D12+B12</f>
        <v>1459604.47</v>
      </c>
      <c r="I12" s="19">
        <f>+G12+E12+C12</f>
        <v>27</v>
      </c>
      <c r="J12" s="20">
        <f>+H12/$H$21</f>
        <v>1.691833237626781E-2</v>
      </c>
      <c r="K12" s="21">
        <f>+I12/$I$21</f>
        <v>4.6875E-2</v>
      </c>
    </row>
    <row r="13" spans="1:11" s="14" customFormat="1" ht="41.25" customHeight="1" x14ac:dyDescent="0.2">
      <c r="A13" s="22" t="s">
        <v>9</v>
      </c>
      <c r="B13" s="23">
        <v>319459.92</v>
      </c>
      <c r="C13" s="24">
        <v>19</v>
      </c>
      <c r="D13" s="23">
        <v>1370249.39</v>
      </c>
      <c r="E13" s="24">
        <v>3</v>
      </c>
      <c r="F13" s="23">
        <v>140255.51999999999</v>
      </c>
      <c r="G13" s="24">
        <v>3</v>
      </c>
      <c r="H13" s="25">
        <f t="shared" ref="H13:I21" si="0">+F13+D13+B13</f>
        <v>1829964.8299999998</v>
      </c>
      <c r="I13" s="26">
        <f t="shared" si="0"/>
        <v>25</v>
      </c>
      <c r="J13" s="27">
        <f t="shared" ref="J13:J20" si="1">+H13/$H$21</f>
        <v>2.1211193763212042E-2</v>
      </c>
      <c r="K13" s="28">
        <f t="shared" ref="K13:K20" si="2">+I13/$I$21</f>
        <v>4.3402777777777776E-2</v>
      </c>
    </row>
    <row r="14" spans="1:11" s="14" customFormat="1" ht="26.1" customHeight="1" x14ac:dyDescent="0.2">
      <c r="A14" s="29" t="s">
        <v>10</v>
      </c>
      <c r="B14" s="30">
        <v>193111.33</v>
      </c>
      <c r="C14" s="31">
        <v>12</v>
      </c>
      <c r="D14" s="30">
        <v>1348796.2</v>
      </c>
      <c r="E14" s="31">
        <v>7</v>
      </c>
      <c r="F14" s="30"/>
      <c r="G14" s="31"/>
      <c r="H14" s="32">
        <f t="shared" si="0"/>
        <v>1541907.53</v>
      </c>
      <c r="I14" s="33">
        <f t="shared" si="0"/>
        <v>19</v>
      </c>
      <c r="J14" s="34">
        <f t="shared" si="1"/>
        <v>1.7872310356798326E-2</v>
      </c>
      <c r="K14" s="35">
        <f t="shared" si="2"/>
        <v>3.2986111111111112E-2</v>
      </c>
    </row>
    <row r="15" spans="1:11" s="14" customFormat="1" ht="57" customHeight="1" x14ac:dyDescent="0.2">
      <c r="A15" s="22" t="s">
        <v>11</v>
      </c>
      <c r="B15" s="23">
        <v>1880653.68</v>
      </c>
      <c r="C15" s="24">
        <v>118</v>
      </c>
      <c r="D15" s="23">
        <v>3510319.78</v>
      </c>
      <c r="E15" s="24">
        <v>35</v>
      </c>
      <c r="F15" s="23">
        <v>12810679.15</v>
      </c>
      <c r="G15" s="24">
        <v>8</v>
      </c>
      <c r="H15" s="25">
        <f t="shared" si="0"/>
        <v>18201652.609999999</v>
      </c>
      <c r="I15" s="26">
        <f t="shared" si="0"/>
        <v>161</v>
      </c>
      <c r="J15" s="27">
        <f t="shared" si="1"/>
        <v>0.21097606576481812</v>
      </c>
      <c r="K15" s="28">
        <f t="shared" si="2"/>
        <v>0.2795138888888889</v>
      </c>
    </row>
    <row r="16" spans="1:11" s="14" customFormat="1" ht="26.1" customHeight="1" x14ac:dyDescent="0.2">
      <c r="A16" s="29" t="s">
        <v>12</v>
      </c>
      <c r="B16" s="30">
        <v>528408.54</v>
      </c>
      <c r="C16" s="31">
        <v>38</v>
      </c>
      <c r="D16" s="30">
        <v>375299.57</v>
      </c>
      <c r="E16" s="31">
        <v>3</v>
      </c>
      <c r="F16" s="30">
        <v>408497.74</v>
      </c>
      <c r="G16" s="31">
        <v>7</v>
      </c>
      <c r="H16" s="32">
        <f t="shared" si="0"/>
        <v>1312205.8500000001</v>
      </c>
      <c r="I16" s="33">
        <f t="shared" si="0"/>
        <v>48</v>
      </c>
      <c r="J16" s="34">
        <f t="shared" si="1"/>
        <v>1.5209829219269945E-2</v>
      </c>
      <c r="K16" s="35">
        <f t="shared" si="2"/>
        <v>8.3333333333333329E-2</v>
      </c>
    </row>
    <row r="17" spans="1:11" s="14" customFormat="1" ht="30.75" customHeight="1" x14ac:dyDescent="0.2">
      <c r="A17" s="22" t="s">
        <v>13</v>
      </c>
      <c r="B17" s="23">
        <v>832511.93</v>
      </c>
      <c r="C17" s="24">
        <v>49</v>
      </c>
      <c r="D17" s="23">
        <v>48328913.020000003</v>
      </c>
      <c r="E17" s="24">
        <v>9</v>
      </c>
      <c r="F17" s="23">
        <v>859240.17</v>
      </c>
      <c r="G17" s="24">
        <v>9</v>
      </c>
      <c r="H17" s="25">
        <f t="shared" si="0"/>
        <v>50020665.120000005</v>
      </c>
      <c r="I17" s="26">
        <f t="shared" si="0"/>
        <v>67</v>
      </c>
      <c r="J17" s="27">
        <f t="shared" si="1"/>
        <v>0.5797914815800379</v>
      </c>
      <c r="K17" s="28">
        <f t="shared" si="2"/>
        <v>0.11631944444444445</v>
      </c>
    </row>
    <row r="18" spans="1:11" s="14" customFormat="1" ht="26.1" customHeight="1" x14ac:dyDescent="0.2">
      <c r="A18" s="29" t="s">
        <v>14</v>
      </c>
      <c r="B18" s="30">
        <v>2065613.26</v>
      </c>
      <c r="C18" s="31">
        <v>123</v>
      </c>
      <c r="D18" s="30">
        <v>7377113.2699999996</v>
      </c>
      <c r="E18" s="31">
        <v>15</v>
      </c>
      <c r="F18" s="30">
        <v>668561.03</v>
      </c>
      <c r="G18" s="31">
        <v>10</v>
      </c>
      <c r="H18" s="32">
        <f t="shared" si="0"/>
        <v>10111287.560000001</v>
      </c>
      <c r="I18" s="33">
        <f t="shared" si="0"/>
        <v>148</v>
      </c>
      <c r="J18" s="34">
        <f t="shared" si="1"/>
        <v>0.1172003287247414</v>
      </c>
      <c r="K18" s="35">
        <f t="shared" si="2"/>
        <v>0.25694444444444442</v>
      </c>
    </row>
    <row r="19" spans="1:11" s="14" customFormat="1" ht="26.1" customHeight="1" x14ac:dyDescent="0.2">
      <c r="A19" s="22" t="s">
        <v>15</v>
      </c>
      <c r="B19" s="23">
        <v>1083394.76</v>
      </c>
      <c r="C19" s="24">
        <v>69</v>
      </c>
      <c r="D19" s="23"/>
      <c r="E19" s="24"/>
      <c r="F19" s="23">
        <v>616167.53</v>
      </c>
      <c r="G19" s="24">
        <v>10</v>
      </c>
      <c r="H19" s="25">
        <f t="shared" si="0"/>
        <v>1699562.29</v>
      </c>
      <c r="I19" s="26">
        <f t="shared" si="0"/>
        <v>79</v>
      </c>
      <c r="J19" s="27">
        <f t="shared" si="1"/>
        <v>1.9699692832806179E-2</v>
      </c>
      <c r="K19" s="28">
        <f t="shared" si="2"/>
        <v>0.13715277777777779</v>
      </c>
    </row>
    <row r="20" spans="1:11" s="14" customFormat="1" ht="26.1" customHeight="1" x14ac:dyDescent="0.2">
      <c r="A20" s="29" t="s">
        <v>16</v>
      </c>
      <c r="B20" s="30"/>
      <c r="C20" s="31"/>
      <c r="D20" s="30">
        <v>96692.4</v>
      </c>
      <c r="E20" s="31">
        <v>2</v>
      </c>
      <c r="F20" s="30"/>
      <c r="G20" s="31"/>
      <c r="H20" s="32">
        <f t="shared" si="0"/>
        <v>96692.4</v>
      </c>
      <c r="I20" s="33">
        <f t="shared" si="0"/>
        <v>2</v>
      </c>
      <c r="J20" s="34">
        <f t="shared" si="1"/>
        <v>1.1207653820483555E-3</v>
      </c>
      <c r="K20" s="35">
        <f t="shared" si="2"/>
        <v>3.472222222222222E-3</v>
      </c>
    </row>
    <row r="21" spans="1:11" s="7" customFormat="1" ht="35.1" customHeight="1" x14ac:dyDescent="0.2">
      <c r="A21" s="36" t="s">
        <v>18</v>
      </c>
      <c r="B21" s="37">
        <f>SUM(B12:B20)</f>
        <v>7206232.2199999997</v>
      </c>
      <c r="C21" s="38">
        <f t="shared" ref="C21:G21" si="3">SUM(C12:C20)</f>
        <v>450</v>
      </c>
      <c r="D21" s="37">
        <f t="shared" si="3"/>
        <v>63356383.630000003</v>
      </c>
      <c r="E21" s="38">
        <f t="shared" si="3"/>
        <v>75</v>
      </c>
      <c r="F21" s="37">
        <f t="shared" si="3"/>
        <v>15710926.809999999</v>
      </c>
      <c r="G21" s="38">
        <f t="shared" si="3"/>
        <v>51</v>
      </c>
      <c r="H21" s="37">
        <f t="shared" si="0"/>
        <v>86273542.659999996</v>
      </c>
      <c r="I21" s="38">
        <f t="shared" si="0"/>
        <v>576</v>
      </c>
      <c r="J21" s="39"/>
      <c r="K21" s="40"/>
    </row>
    <row r="22" spans="1:11" s="46" customFormat="1" ht="18" customHeight="1" x14ac:dyDescent="0.2">
      <c r="A22" s="50" t="s">
        <v>17</v>
      </c>
      <c r="B22" s="41">
        <f>+B21/H21</f>
        <v>8.3527718902183315E-2</v>
      </c>
      <c r="C22" s="42">
        <f>+C21/I21</f>
        <v>0.78125</v>
      </c>
      <c r="D22" s="41">
        <f>+D21/H21</f>
        <v>0.73436631528723184</v>
      </c>
      <c r="E22" s="42">
        <f>+E21/I21</f>
        <v>0.13020833333333334</v>
      </c>
      <c r="F22" s="41">
        <f>+F21/H21</f>
        <v>0.18210596581058491</v>
      </c>
      <c r="G22" s="42">
        <f>+G21/I21</f>
        <v>8.8541666666666671E-2</v>
      </c>
      <c r="H22" s="43"/>
      <c r="I22" s="44"/>
      <c r="J22" s="44"/>
      <c r="K22" s="45"/>
    </row>
    <row r="23" spans="1:11" s="14" customFormat="1" ht="12.75" x14ac:dyDescent="0.2"/>
    <row r="24" spans="1:11" s="14" customFormat="1" ht="12.75" x14ac:dyDescent="0.2"/>
    <row r="25" spans="1:11" s="14" customFormat="1" ht="12.75" x14ac:dyDescent="0.2">
      <c r="D25" s="47"/>
    </row>
    <row r="26" spans="1:11" s="14" customFormat="1" ht="12.75" x14ac:dyDescent="0.2"/>
    <row r="27" spans="1:11" s="14" customFormat="1" ht="12.75" x14ac:dyDescent="0.2">
      <c r="D27" s="48"/>
    </row>
    <row r="28" spans="1:11" s="14" customFormat="1" ht="12.75" x14ac:dyDescent="0.2"/>
    <row r="29" spans="1:11" s="14" customFormat="1" ht="12.75" x14ac:dyDescent="0.2"/>
  </sheetData>
  <printOptions horizontalCentered="1"/>
  <pageMargins left="0.31496062992125984" right="0.31496062992125984" top="0.31496062992125984" bottom="0.31496062992125984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72</vt:lpstr>
      <vt:lpstr>'72'!Área_de_impresión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Larrucea Marijuan, Estibaliz</dc:creator>
  <cp:lastModifiedBy>Larrucea Marijuan, Estibaliz</cp:lastModifiedBy>
  <cp:lastPrinted>2018-05-09T12:17:17Z</cp:lastPrinted>
  <dcterms:created xsi:type="dcterms:W3CDTF">2018-05-09T12:15:23Z</dcterms:created>
  <dcterms:modified xsi:type="dcterms:W3CDTF">2018-05-09T12:19:05Z</dcterms:modified>
</cp:coreProperties>
</file>