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2B763F40-6FCD-4FF6-9D09-BE47455CE4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Hoja1!$A$1:$G$36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l="1"/>
  <c r="F21" i="1"/>
  <c r="F24" i="1"/>
  <c r="F20" i="1" l="1"/>
  <c r="F18" i="1" l="1"/>
  <c r="F17" i="1" l="1"/>
  <c r="F16" i="1" l="1"/>
  <c r="F15" i="1" l="1"/>
  <c r="F12" i="1" l="1"/>
  <c r="F13" i="1"/>
  <c r="F14" i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<sst xmlns="http://schemas.openxmlformats.org/spreadsheetml/2006/main" count="5" uniqueCount="5">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</sst>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7" xfId="0" applyNumberFormat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44" fontId="4" fillId="0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883105EE-FBA4-488A-A1D0-CAA2228F84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2509712968927804E-2"/>
                  <c:y val="5.827644392717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87-4750-89E0-88AB1DC6A578}"/>
                </c:ext>
              </c:extLst>
            </c:dLbl>
            <c:dLbl>
              <c:idx val="1"/>
              <c:layout>
                <c:manualLayout>
                  <c:x val="-6.5697337758216456E-2"/>
                  <c:y val="-2.4839424429151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87-4750-89E0-88AB1DC6A578}"/>
                </c:ext>
              </c:extLst>
            </c:dLbl>
            <c:dLbl>
              <c:idx val="2"/>
              <c:layout>
                <c:manualLayout>
                  <c:x val="-6.8035671115846699E-2"/>
                  <c:y val="-3.256180661147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7-4750-89E0-88AB1DC6A578}"/>
                </c:ext>
              </c:extLst>
            </c:dLbl>
            <c:dLbl>
              <c:idx val="3"/>
              <c:layout>
                <c:manualLayout>
                  <c:x val="-5.0038851875711179E-2"/>
                  <c:y val="-4.768072684950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87-4750-89E0-88AB1DC6A578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7-4750-89E0-88AB1DC6A578}"/>
                </c:ext>
              </c:extLst>
            </c:dLbl>
            <c:dLbl>
              <c:idx val="5"/>
              <c:layout>
                <c:manualLayout>
                  <c:x val="-4.9832787613363176E-2"/>
                  <c:y val="-3.651267418795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7-4750-89E0-88AB1DC6A578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7-4750-89E0-88AB1DC6A578}"/>
                </c:ext>
              </c:extLst>
            </c:dLbl>
            <c:dLbl>
              <c:idx val="7"/>
              <c:layout>
                <c:manualLayout>
                  <c:x val="-5.7499590949033813E-2"/>
                  <c:y val="-5.13391693208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7-4750-89E0-88AB1DC6A578}"/>
                </c:ext>
              </c:extLst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7-4750-89E0-88AB1DC6A578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7-4750-89E0-88AB1DC6A578}"/>
                </c:ext>
              </c:extLst>
            </c:dLbl>
            <c:dLbl>
              <c:idx val="10"/>
              <c:layout>
                <c:manualLayout>
                  <c:x val="-5.1812969672096483E-2"/>
                  <c:y val="7.6393613912274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7-4750-89E0-88AB1DC6A578}"/>
                </c:ext>
              </c:extLst>
            </c:dLbl>
            <c:dLbl>
              <c:idx val="11"/>
              <c:layout>
                <c:manualLayout>
                  <c:x val="-6.9173727974415122E-2"/>
                  <c:y val="-6.1508137635861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7-4750-89E0-88AB1DC6A578}"/>
                </c:ext>
              </c:extLst>
            </c:dLbl>
            <c:dLbl>
              <c:idx val="12"/>
              <c:layout>
                <c:manualLayout>
                  <c:x val="-3.3313138006830667E-2"/>
                  <c:y val="-4.947782721055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7-4750-89E0-88AB1DC6A578}"/>
                </c:ext>
              </c:extLst>
            </c:dLbl>
            <c:dLbl>
              <c:idx val="13"/>
              <c:layout>
                <c:manualLayout>
                  <c:x val="-1.734539990433953E-3"/>
                  <c:y val="4.238286831067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87-4750-89E0-88AB1DC6A578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Hoja1!$B$11:$B$24</c:f>
              <c:numCache>
                <c:formatCode>m/d/yyyy</c:formatCode>
                <c:ptCount val="14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  <c:pt idx="6">
                  <c:v>43100</c:v>
                </c:pt>
                <c:pt idx="7">
                  <c:v>43465</c:v>
                </c:pt>
                <c:pt idx="8">
                  <c:v>43830</c:v>
                </c:pt>
                <c:pt idx="9">
                  <c:v>44196</c:v>
                </c:pt>
                <c:pt idx="10">
                  <c:v>44561</c:v>
                </c:pt>
                <c:pt idx="11">
                  <c:v>44926</c:v>
                </c:pt>
                <c:pt idx="12">
                  <c:v>45291</c:v>
                </c:pt>
                <c:pt idx="13">
                  <c:v>45657</c:v>
                </c:pt>
              </c:numCache>
            </c:numRef>
          </c:cat>
          <c:val>
            <c:numRef>
              <c:f>Hoja1!$F$11:$F$24</c:f>
              <c:numCache>
                <c:formatCode>_("€"* #,##0.00_);_("€"* \(#,##0.00\);_("€"* "-"??_);_(@_)</c:formatCode>
                <c:ptCount val="14"/>
                <c:pt idx="0">
                  <c:v>361394781.31999993</c:v>
                </c:pt>
                <c:pt idx="1">
                  <c:v>467657147.21000004</c:v>
                </c:pt>
                <c:pt idx="2">
                  <c:v>507663356.69</c:v>
                </c:pt>
                <c:pt idx="3">
                  <c:v>527849468.77999997</c:v>
                </c:pt>
                <c:pt idx="4">
                  <c:v>544846087.58000004</c:v>
                </c:pt>
                <c:pt idx="5">
                  <c:v>540939494.78999996</c:v>
                </c:pt>
                <c:pt idx="6">
                  <c:v>533453855.47000003</c:v>
                </c:pt>
                <c:pt idx="7">
                  <c:v>524408217.15000004</c:v>
                </c:pt>
                <c:pt idx="8">
                  <c:v>500443249.97999996</c:v>
                </c:pt>
                <c:pt idx="9">
                  <c:v>507910636.54000002</c:v>
                </c:pt>
                <c:pt idx="10">
                  <c:v>547671610.45000005</c:v>
                </c:pt>
                <c:pt idx="11">
                  <c:v>569992300.04000008</c:v>
                </c:pt>
                <c:pt idx="12">
                  <c:v>491247829.73000008</c:v>
                </c:pt>
                <c:pt idx="13">
                  <c:v>490892237.27000004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87-4750-89E0-88AB1DC6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60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  <xdr:twoCellAnchor>
    <xdr:from>
      <xdr:col>0</xdr:col>
      <xdr:colOff>240197</xdr:colOff>
      <xdr:row>25</xdr:row>
      <xdr:rowOff>173933</xdr:rowOff>
    </xdr:from>
    <xdr:to>
      <xdr:col>6</xdr:col>
      <xdr:colOff>107675</xdr:colOff>
      <xdr:row>39</xdr:row>
      <xdr:rowOff>66260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F220CA06-B791-4D28-93B1-BE1624A12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4"/>
  <sheetViews>
    <sheetView showGridLines="0" tabSelected="1" topLeftCell="A19" zoomScale="115" zoomScaleNormal="115" workbookViewId="0">
      <selection activeCell="H24" sqref="H24"/>
    </sheetView>
  </sheetViews>
  <sheetFormatPr baseColWidth="10" defaultRowHeight="15" x14ac:dyDescent="0.25"/>
  <cols>
    <col min="1" max="1" width="4.28515625" style="12" customWidth="1"/>
    <col min="2" max="2" width="13.85546875" style="12" customWidth="1"/>
    <col min="3" max="3" width="19.140625" style="12" customWidth="1"/>
    <col min="4" max="4" width="23.140625" style="12" customWidth="1"/>
    <col min="5" max="5" width="22.42578125" style="12" customWidth="1"/>
    <col min="6" max="6" width="20.7109375" style="12" customWidth="1"/>
    <col min="7" max="7" width="11.28515625" style="12" customWidth="1"/>
    <col min="8" max="8" width="11.42578125" style="12"/>
    <col min="9" max="9" width="13.42578125" style="12" bestFit="1" customWidth="1"/>
    <col min="10" max="16384" width="11.42578125" style="12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5" customFormat="1" ht="21.95" customHeight="1" x14ac:dyDescent="0.25">
      <c r="B11" s="6">
        <v>40908</v>
      </c>
      <c r="C11" s="7">
        <v>335355555.77999997</v>
      </c>
      <c r="D11" s="7">
        <v>932149.7</v>
      </c>
      <c r="E11" s="7">
        <v>25107075.840000004</v>
      </c>
      <c r="F11" s="8">
        <f t="shared" ref="F11:F14" si="0">SUM(C11:E11)</f>
        <v>361394781.31999993</v>
      </c>
    </row>
    <row r="12" spans="2:9" s="5" customFormat="1" ht="21.95" customHeight="1" x14ac:dyDescent="0.25">
      <c r="B12" s="9">
        <v>41274</v>
      </c>
      <c r="C12" s="10">
        <v>428514285.86000001</v>
      </c>
      <c r="D12" s="10">
        <v>445499.36</v>
      </c>
      <c r="E12" s="10">
        <v>38697361.990000002</v>
      </c>
      <c r="F12" s="11">
        <f t="shared" si="0"/>
        <v>467657147.21000004</v>
      </c>
      <c r="I12" s="13"/>
    </row>
    <row r="13" spans="2:9" s="5" customFormat="1" ht="21.95" customHeight="1" x14ac:dyDescent="0.25">
      <c r="B13" s="6">
        <v>41639</v>
      </c>
      <c r="C13" s="7">
        <v>476186904.98000002</v>
      </c>
      <c r="D13" s="7">
        <v>337562.83</v>
      </c>
      <c r="E13" s="7">
        <v>31138888.879999999</v>
      </c>
      <c r="F13" s="8">
        <f t="shared" si="0"/>
        <v>507663356.69</v>
      </c>
    </row>
    <row r="14" spans="2:9" s="5" customFormat="1" ht="21.95" customHeight="1" x14ac:dyDescent="0.25">
      <c r="B14" s="9">
        <v>42004</v>
      </c>
      <c r="C14" s="10">
        <v>499109524.07999998</v>
      </c>
      <c r="D14" s="10">
        <v>426977.52</v>
      </c>
      <c r="E14" s="10">
        <v>28312967.18</v>
      </c>
      <c r="F14" s="11">
        <f t="shared" si="0"/>
        <v>527849468.77999997</v>
      </c>
    </row>
    <row r="15" spans="2:9" s="5" customFormat="1" ht="21.95" customHeight="1" x14ac:dyDescent="0.25">
      <c r="B15" s="14">
        <v>42369</v>
      </c>
      <c r="C15" s="15">
        <v>515369642.87</v>
      </c>
      <c r="D15" s="15">
        <v>239294.43</v>
      </c>
      <c r="E15" s="15">
        <v>29237150.280000001</v>
      </c>
      <c r="F15" s="16">
        <f>SUM(C15:E15)</f>
        <v>544846087.58000004</v>
      </c>
      <c r="G15" s="17"/>
    </row>
    <row r="16" spans="2:9" s="5" customFormat="1" ht="21.95" customHeight="1" x14ac:dyDescent="0.25">
      <c r="B16" s="9">
        <v>42735</v>
      </c>
      <c r="C16" s="10">
        <v>515346428.55000001</v>
      </c>
      <c r="D16" s="10">
        <v>0</v>
      </c>
      <c r="E16" s="10">
        <v>25593066.239999998</v>
      </c>
      <c r="F16" s="11">
        <f>SUM(C16:E16)</f>
        <v>540939494.78999996</v>
      </c>
    </row>
    <row r="17" spans="2:7" s="5" customFormat="1" ht="21.95" customHeight="1" x14ac:dyDescent="0.25">
      <c r="B17" s="14">
        <v>43100</v>
      </c>
      <c r="C17" s="15">
        <v>510900714.23000002</v>
      </c>
      <c r="D17" s="15">
        <v>433996.11</v>
      </c>
      <c r="E17" s="15">
        <v>22119145.129999995</v>
      </c>
      <c r="F17" s="16">
        <f>SUM(C17:E17)</f>
        <v>533453855.47000003</v>
      </c>
      <c r="G17" s="17"/>
    </row>
    <row r="18" spans="2:7" s="5" customFormat="1" ht="21.95" customHeight="1" x14ac:dyDescent="0.25">
      <c r="B18" s="9">
        <v>43465</v>
      </c>
      <c r="C18" s="10">
        <v>505955000</v>
      </c>
      <c r="D18" s="10">
        <v>11625.17</v>
      </c>
      <c r="E18" s="10">
        <v>18441591.98</v>
      </c>
      <c r="F18" s="11">
        <f>SUM(C18:E18)</f>
        <v>524408217.15000004</v>
      </c>
    </row>
    <row r="19" spans="2:7" s="5" customFormat="1" ht="21.95" customHeight="1" x14ac:dyDescent="0.25">
      <c r="B19" s="14">
        <v>43830</v>
      </c>
      <c r="C19" s="15">
        <v>497014285.69999999</v>
      </c>
      <c r="D19" s="15">
        <v>74113.89</v>
      </c>
      <c r="E19" s="15">
        <v>3354850.3899999992</v>
      </c>
      <c r="F19" s="16">
        <v>500443249.97999996</v>
      </c>
    </row>
    <row r="20" spans="2:7" s="5" customFormat="1" ht="21.95" customHeight="1" x14ac:dyDescent="0.25">
      <c r="B20" s="18">
        <v>44196</v>
      </c>
      <c r="C20" s="19">
        <v>504957142.86000001</v>
      </c>
      <c r="D20" s="19">
        <v>157988.70000000001</v>
      </c>
      <c r="E20" s="19">
        <v>2795504.9799999986</v>
      </c>
      <c r="F20" s="20">
        <f>SUM(C20:E20)</f>
        <v>507910636.54000002</v>
      </c>
      <c r="G20" s="17"/>
    </row>
    <row r="21" spans="2:7" s="5" customFormat="1" ht="21.95" customHeight="1" x14ac:dyDescent="0.25">
      <c r="B21" s="21">
        <v>44561</v>
      </c>
      <c r="C21" s="22">
        <v>545435833.45000005</v>
      </c>
      <c r="D21" s="22">
        <v>0</v>
      </c>
      <c r="E21" s="22">
        <v>2235777</v>
      </c>
      <c r="F21" s="23">
        <f>SUM(C21:E21)</f>
        <v>547671610.45000005</v>
      </c>
      <c r="G21" s="17"/>
    </row>
    <row r="22" spans="2:7" s="5" customFormat="1" ht="21.95" customHeight="1" x14ac:dyDescent="0.25">
      <c r="B22" s="18">
        <v>44926</v>
      </c>
      <c r="C22" s="19">
        <v>567906190.6400001</v>
      </c>
      <c r="D22" s="19">
        <v>256837.28</v>
      </c>
      <c r="E22" s="19">
        <v>1829272.1199999976</v>
      </c>
      <c r="F22" s="20">
        <f>SUM(C22:E22)</f>
        <v>569992300.04000008</v>
      </c>
      <c r="G22" s="17"/>
    </row>
    <row r="23" spans="2:7" s="5" customFormat="1" ht="21.95" customHeight="1" x14ac:dyDescent="0.25">
      <c r="B23" s="21">
        <v>45291</v>
      </c>
      <c r="C23" s="22">
        <v>489689047.76000005</v>
      </c>
      <c r="D23" s="22">
        <v>136014.73000000001</v>
      </c>
      <c r="E23" s="22">
        <v>1422767.2399999977</v>
      </c>
      <c r="F23" s="23">
        <v>491247829.73000008</v>
      </c>
      <c r="G23" s="17"/>
    </row>
    <row r="24" spans="2:7" s="5" customFormat="1" ht="21.95" customHeight="1" x14ac:dyDescent="0.25">
      <c r="B24" s="24">
        <v>45657</v>
      </c>
      <c r="C24" s="25">
        <v>489688532.36000001</v>
      </c>
      <c r="D24" s="25">
        <v>187442.55</v>
      </c>
      <c r="E24" s="25">
        <v>1016262.3599999978</v>
      </c>
      <c r="F24" s="26">
        <f>SUM(C24:E24)</f>
        <v>490892237.27000004</v>
      </c>
      <c r="G24" s="17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5" orientation="landscape" r:id="rId1"/>
  <headerFooter>
    <oddHeader xml:space="preserve">&amp;C
</oddHeader>
  </headerFooter>
  <customProperties>
    <customPr name="_pios_id" r:id="rId2"/>
  </customProperties>
  <ignoredErrors>
    <ignoredError sqref="F11:F18 F24 F20:F22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Jimenez Pezonaga, Yolanda</cp:lastModifiedBy>
  <cp:lastPrinted>2021-01-12T11:29:30Z</cp:lastPrinted>
  <dcterms:created xsi:type="dcterms:W3CDTF">2015-05-08T07:10:50Z</dcterms:created>
  <dcterms:modified xsi:type="dcterms:W3CDTF">2025-01-28T11:52:02Z</dcterms:modified>
</cp:coreProperties>
</file>