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abako Gobernu Irekia\01. ARABA IREKIA\01- La Diputación Foral\Behin-behinekoak-P. Eventual\Info sexua. Konzentrazioa. Banaketa. Aldarazpena\"/>
    </mc:Choice>
  </mc:AlternateContent>
  <xr:revisionPtr revIDLastSave="0" documentId="13_ncr:1_{E8FFB8D0-5342-4F5B-9532-6F2985805909}" xr6:coauthVersionLast="47" xr6:coauthVersionMax="47" xr10:uidLastSave="{00000000-0000-0000-0000-000000000000}"/>
  <bookViews>
    <workbookView xWindow="-120" yWindow="-120" windowWidth="20730" windowHeight="11160" xr2:uid="{4BC34F6C-CCA0-4ED6-808C-AD048E7AFDFB}"/>
  </bookViews>
  <sheets>
    <sheet name="20251231" sheetId="1" r:id="rId1"/>
    <sheet name="20241231" sheetId="2" r:id="rId2"/>
    <sheet name="2024093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B4" i="3"/>
  <c r="G3" i="3"/>
  <c r="F3" i="3"/>
  <c r="D3" i="3"/>
  <c r="C3" i="3"/>
  <c r="G2" i="3"/>
  <c r="F2" i="3"/>
  <c r="D2" i="3"/>
  <c r="C2" i="3"/>
  <c r="E4" i="2"/>
  <c r="F3" i="2" s="1"/>
  <c r="B4" i="2"/>
  <c r="G3" i="2"/>
  <c r="D3" i="2"/>
  <c r="C3" i="2"/>
  <c r="G2" i="2"/>
  <c r="D2" i="2"/>
  <c r="C2" i="2"/>
  <c r="F2" i="2" l="1"/>
  <c r="G3" i="1" l="1"/>
  <c r="G2" i="1"/>
  <c r="D3" i="1"/>
  <c r="D2" i="1"/>
  <c r="F2" i="1" l="1"/>
  <c r="F3" i="1"/>
  <c r="B4" i="1"/>
  <c r="C2" i="1" s="1"/>
  <c r="E4" i="1"/>
  <c r="C3" i="1" l="1"/>
</calcChain>
</file>

<file path=xl/sharedStrings.xml><?xml version="1.0" encoding="utf-8"?>
<sst xmlns="http://schemas.openxmlformats.org/spreadsheetml/2006/main" count="36" uniqueCount="15">
  <si>
    <r>
      <rPr>
        <b/>
        <sz val="11"/>
        <color theme="1"/>
        <rFont val="Calibri"/>
        <family val="2"/>
        <scheme val="minor"/>
      </rPr>
      <t>Saileko idazkaritza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Secretaría de departamento</t>
    </r>
  </si>
  <si>
    <r>
      <rPr>
        <b/>
        <sz val="11"/>
        <color theme="1"/>
        <rFont val="Calibri"/>
        <family val="2"/>
        <scheme val="minor"/>
      </rPr>
      <t>Aholkularitza Diputatu Nagusiaren Sailean</t>
    </r>
    <r>
      <rPr>
        <sz val="11"/>
        <color theme="1"/>
        <rFont val="Calibri"/>
        <family val="2"/>
        <scheme val="minor"/>
      </rPr>
      <t xml:space="preserve">
Asesoría en el Departamento de Diputado General</t>
    </r>
  </si>
  <si>
    <r>
      <rPr>
        <b/>
        <sz val="11"/>
        <color theme="1"/>
        <rFont val="Calibri"/>
        <family val="2"/>
        <scheme val="minor"/>
      </rPr>
      <t>Banaketa %</t>
    </r>
    <r>
      <rPr>
        <sz val="11"/>
        <color theme="1"/>
        <rFont val="Calibri"/>
        <family val="2"/>
        <scheme val="minor"/>
      </rPr>
      <t xml:space="preserve">
 % Distribución</t>
    </r>
  </si>
  <si>
    <r>
      <t xml:space="preserve">Konzentrazioa %
</t>
    </r>
    <r>
      <rPr>
        <sz val="11"/>
        <color theme="1"/>
        <rFont val="Calibri"/>
        <family val="2"/>
        <scheme val="minor"/>
      </rPr>
      <t>% Concentración</t>
    </r>
  </si>
  <si>
    <r>
      <t>Gizonak</t>
    </r>
    <r>
      <rPr>
        <sz val="11"/>
        <rFont val="Calibri"/>
        <family val="2"/>
        <scheme val="minor"/>
      </rPr>
      <t xml:space="preserve"> Hombres</t>
    </r>
    <r>
      <rPr>
        <sz val="9"/>
        <rFont val="Arial"/>
        <family val="2"/>
      </rPr>
      <t xml:space="preserve"> </t>
    </r>
  </si>
  <si>
    <r>
      <t xml:space="preserve">Okupatutako lanpostuak=18
</t>
    </r>
    <r>
      <rPr>
        <sz val="11"/>
        <color theme="1"/>
        <rFont val="Calibri"/>
        <family val="2"/>
        <scheme val="minor"/>
      </rPr>
      <t>Puestos ocupados=18</t>
    </r>
  </si>
  <si>
    <r>
      <t>Emakumeak</t>
    </r>
    <r>
      <rPr>
        <sz val="11"/>
        <rFont val="Calibri"/>
        <family val="2"/>
        <scheme val="minor"/>
      </rPr>
      <t xml:space="preserve">
Mujeres</t>
    </r>
  </si>
  <si>
    <r>
      <rPr>
        <b/>
        <sz val="11"/>
        <color theme="1"/>
        <rFont val="Calibri"/>
        <family val="2"/>
        <scheme val="minor"/>
      </rPr>
      <t xml:space="preserve">Guztira/ </t>
    </r>
    <r>
      <rPr>
        <sz val="11"/>
        <color theme="1"/>
        <rFont val="Calibri"/>
        <family val="2"/>
        <scheme val="minor"/>
      </rPr>
      <t>Total</t>
    </r>
  </si>
  <si>
    <t>Eguneratze data: 2025/12/31</t>
  </si>
  <si>
    <t>Fecha actualización: 31/12/2025</t>
  </si>
  <si>
    <r>
      <t xml:space="preserve">Okupatutako lanpostuak=17
</t>
    </r>
    <r>
      <rPr>
        <sz val="11"/>
        <color theme="1"/>
        <rFont val="Calibri"/>
        <family val="2"/>
        <scheme val="minor"/>
      </rPr>
      <t>Puestos ocupados=17</t>
    </r>
  </si>
  <si>
    <t>Eguneratze data: 2024/12/31</t>
  </si>
  <si>
    <t>Fecha actualización: 31/12/2024</t>
  </si>
  <si>
    <t>Eguneratze data: 2024/09/30</t>
  </si>
  <si>
    <t>Fecha actualización: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</si>
</sst>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9" fontId="0" fillId="2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FED5-B79A-4487-86E0-6F5906677E6B}">
  <dimension ref="A1:G7"/>
  <sheetViews>
    <sheetView tabSelected="1" workbookViewId="0">
      <selection activeCell="B14" sqref="B14"/>
    </sheetView>
  </sheetViews>
  <sheetFormatPr baseColWidth="10" defaultRowHeight="15" x14ac:dyDescent="0.25"/>
  <cols>
    <col min="1" max="1" width="50.140625" customWidth="1"/>
    <col min="2" max="2" width="14.85546875" style="1" customWidth="1"/>
    <col min="3" max="3" width="21.42578125" style="2" customWidth="1"/>
    <col min="4" max="4" width="19.85546875" style="1" customWidth="1"/>
    <col min="5" max="5" width="11.42578125" style="1"/>
    <col min="6" max="6" width="21.42578125" style="2" customWidth="1"/>
    <col min="7" max="7" width="19.85546875" style="1" customWidth="1"/>
  </cols>
  <sheetData>
    <row r="1" spans="1:7" s="9" customFormat="1" ht="30" x14ac:dyDescent="0.25">
      <c r="A1" s="13" t="s">
        <v>5</v>
      </c>
      <c r="B1" s="11" t="s">
        <v>6</v>
      </c>
      <c r="C1" s="11" t="s">
        <v>3</v>
      </c>
      <c r="D1" s="10" t="s">
        <v>2</v>
      </c>
      <c r="E1" s="12" t="s">
        <v>4</v>
      </c>
      <c r="F1" s="11" t="s">
        <v>3</v>
      </c>
      <c r="G1" s="10" t="s">
        <v>2</v>
      </c>
    </row>
    <row r="2" spans="1:7" ht="30" x14ac:dyDescent="0.25">
      <c r="A2" s="8" t="s">
        <v>1</v>
      </c>
      <c r="B2" s="6">
        <v>3</v>
      </c>
      <c r="C2" s="6">
        <f>B2/B4*100</f>
        <v>25</v>
      </c>
      <c r="D2" s="6">
        <f>B2/(B2+E2)*100</f>
        <v>37.5</v>
      </c>
      <c r="E2" s="6">
        <v>5</v>
      </c>
      <c r="F2" s="7">
        <f>E2/E4*100</f>
        <v>83.333333333333343</v>
      </c>
      <c r="G2" s="6">
        <f>E2/(B2+E2)*100</f>
        <v>62.5</v>
      </c>
    </row>
    <row r="3" spans="1:7" ht="30" x14ac:dyDescent="0.25">
      <c r="A3" s="8" t="s">
        <v>0</v>
      </c>
      <c r="B3" s="6">
        <v>9</v>
      </c>
      <c r="C3" s="6">
        <f>B3/B4*100</f>
        <v>75</v>
      </c>
      <c r="D3" s="6">
        <f>B3/(B3+E3)*100</f>
        <v>90</v>
      </c>
      <c r="E3" s="6">
        <v>1</v>
      </c>
      <c r="F3" s="7">
        <f>E3/E4*100</f>
        <v>16.666666666666664</v>
      </c>
      <c r="G3" s="6">
        <f>E3/(B3+E3)*100</f>
        <v>10</v>
      </c>
    </row>
    <row r="4" spans="1:7" x14ac:dyDescent="0.25">
      <c r="A4" s="8" t="s">
        <v>7</v>
      </c>
      <c r="B4" s="6">
        <f>B2+B3</f>
        <v>12</v>
      </c>
      <c r="C4" s="1"/>
      <c r="E4" s="5">
        <f>E2+E3</f>
        <v>6</v>
      </c>
      <c r="F4" s="1"/>
    </row>
    <row r="5" spans="1:7" x14ac:dyDescent="0.25">
      <c r="A5" s="1"/>
      <c r="C5" s="1"/>
      <c r="F5" s="1"/>
    </row>
    <row r="6" spans="1:7" x14ac:dyDescent="0.25">
      <c r="A6" s="14" t="s">
        <v>8</v>
      </c>
      <c r="C6" s="3"/>
      <c r="F6" s="3"/>
    </row>
    <row r="7" spans="1:7" x14ac:dyDescent="0.25">
      <c r="A7" s="14" t="s">
        <v>9</v>
      </c>
      <c r="B7" s="4"/>
      <c r="C7" s="3"/>
      <c r="F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DF3B-8B17-4EFD-A55C-6CF87927F906}">
  <dimension ref="A1:G7"/>
  <sheetViews>
    <sheetView workbookViewId="0">
      <selection activeCell="A8" sqref="A8:D10"/>
    </sheetView>
  </sheetViews>
  <sheetFormatPr baseColWidth="10" defaultRowHeight="15" x14ac:dyDescent="0.25"/>
  <cols>
    <col min="1" max="1" width="50.140625" customWidth="1"/>
    <col min="2" max="2" width="14.85546875" style="1" customWidth="1"/>
    <col min="3" max="3" width="21.42578125" style="2" customWidth="1"/>
    <col min="4" max="4" width="19.85546875" style="1" customWidth="1"/>
    <col min="5" max="5" width="11.42578125" style="1"/>
    <col min="6" max="6" width="21.42578125" style="2" customWidth="1"/>
    <col min="7" max="7" width="19.85546875" style="1" customWidth="1"/>
  </cols>
  <sheetData>
    <row r="1" spans="1:7" s="9" customFormat="1" ht="30" x14ac:dyDescent="0.25">
      <c r="A1" s="13" t="s">
        <v>10</v>
      </c>
      <c r="B1" s="11" t="s">
        <v>6</v>
      </c>
      <c r="C1" s="11" t="s">
        <v>3</v>
      </c>
      <c r="D1" s="10" t="s">
        <v>2</v>
      </c>
      <c r="E1" s="12" t="s">
        <v>4</v>
      </c>
      <c r="F1" s="11" t="s">
        <v>3</v>
      </c>
      <c r="G1" s="10" t="s">
        <v>2</v>
      </c>
    </row>
    <row r="2" spans="1:7" ht="30" x14ac:dyDescent="0.25">
      <c r="A2" s="8" t="s">
        <v>1</v>
      </c>
      <c r="B2" s="6">
        <v>2</v>
      </c>
      <c r="C2" s="15">
        <f>B2/B4</f>
        <v>0.18181818181818182</v>
      </c>
      <c r="D2" s="15">
        <f>B2/(B2+E2)</f>
        <v>0.2857142857142857</v>
      </c>
      <c r="E2" s="6">
        <v>5</v>
      </c>
      <c r="F2" s="15">
        <f>E2/E4</f>
        <v>0.83333333333333337</v>
      </c>
      <c r="G2" s="15">
        <f>E2/(E3+B3)</f>
        <v>0.5</v>
      </c>
    </row>
    <row r="3" spans="1:7" ht="30" x14ac:dyDescent="0.25">
      <c r="A3" s="8" t="s">
        <v>0</v>
      </c>
      <c r="B3" s="6">
        <v>9</v>
      </c>
      <c r="C3" s="15">
        <f>B3/B4</f>
        <v>0.81818181818181823</v>
      </c>
      <c r="D3" s="15">
        <f>B3/(B3+E3)</f>
        <v>0.9</v>
      </c>
      <c r="E3" s="6">
        <v>1</v>
      </c>
      <c r="F3" s="15">
        <f>E3/E4</f>
        <v>0.16666666666666666</v>
      </c>
      <c r="G3" s="15">
        <f>E3/(B3+E3)</f>
        <v>0.1</v>
      </c>
    </row>
    <row r="4" spans="1:7" x14ac:dyDescent="0.25">
      <c r="A4" s="8" t="s">
        <v>7</v>
      </c>
      <c r="B4" s="6">
        <f>B2+B3</f>
        <v>11</v>
      </c>
      <c r="C4" s="1"/>
      <c r="E4" s="5">
        <f>E2+E3</f>
        <v>6</v>
      </c>
      <c r="F4" s="1"/>
    </row>
    <row r="5" spans="1:7" x14ac:dyDescent="0.25">
      <c r="A5" s="1"/>
      <c r="C5" s="1"/>
      <c r="F5" s="1"/>
    </row>
    <row r="6" spans="1:7" x14ac:dyDescent="0.25">
      <c r="A6" s="14" t="s">
        <v>11</v>
      </c>
      <c r="C6" s="3"/>
      <c r="F6" s="3"/>
    </row>
    <row r="7" spans="1:7" x14ac:dyDescent="0.25">
      <c r="A7" s="14" t="s">
        <v>12</v>
      </c>
      <c r="B7" s="4"/>
      <c r="C7" s="3"/>
      <c r="F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6123-8489-4611-84F5-12F5620D83F0}">
  <dimension ref="A1:G7"/>
  <sheetViews>
    <sheetView workbookViewId="0">
      <selection activeCell="A8" sqref="A8:D9"/>
    </sheetView>
  </sheetViews>
  <sheetFormatPr baseColWidth="10" defaultRowHeight="15" x14ac:dyDescent="0.25"/>
  <cols>
    <col min="1" max="1" width="50.140625" customWidth="1"/>
    <col min="2" max="2" width="14.85546875" style="1" customWidth="1"/>
    <col min="3" max="3" width="21.42578125" style="2" customWidth="1"/>
    <col min="4" max="4" width="19.85546875" style="1" customWidth="1"/>
    <col min="5" max="5" width="11.42578125" style="1"/>
    <col min="6" max="6" width="21.42578125" style="2" customWidth="1"/>
    <col min="7" max="7" width="19.85546875" style="1" customWidth="1"/>
  </cols>
  <sheetData>
    <row r="1" spans="1:7" s="9" customFormat="1" ht="30" x14ac:dyDescent="0.25">
      <c r="A1" s="13" t="s">
        <v>5</v>
      </c>
      <c r="B1" s="11" t="s">
        <v>6</v>
      </c>
      <c r="C1" s="11" t="s">
        <v>3</v>
      </c>
      <c r="D1" s="10" t="s">
        <v>2</v>
      </c>
      <c r="E1" s="12" t="s">
        <v>4</v>
      </c>
      <c r="F1" s="11" t="s">
        <v>3</v>
      </c>
      <c r="G1" s="10" t="s">
        <v>2</v>
      </c>
    </row>
    <row r="2" spans="1:7" ht="30" x14ac:dyDescent="0.25">
      <c r="A2" s="8" t="s">
        <v>1</v>
      </c>
      <c r="B2" s="6">
        <v>3</v>
      </c>
      <c r="C2" s="6">
        <f>B2/B4*100</f>
        <v>25</v>
      </c>
      <c r="D2" s="6">
        <f>B2/(B2+E2)*100</f>
        <v>37.5</v>
      </c>
      <c r="E2" s="6">
        <v>5</v>
      </c>
      <c r="F2" s="7">
        <f>E2/E4*100</f>
        <v>83.333333333333343</v>
      </c>
      <c r="G2" s="6">
        <f>E2/(B2+E2)*100</f>
        <v>62.5</v>
      </c>
    </row>
    <row r="3" spans="1:7" ht="30" x14ac:dyDescent="0.25">
      <c r="A3" s="8" t="s">
        <v>0</v>
      </c>
      <c r="B3" s="6">
        <v>9</v>
      </c>
      <c r="C3" s="6">
        <f>B3/B4*100</f>
        <v>75</v>
      </c>
      <c r="D3" s="6">
        <f>B3/(B3+E3)*100</f>
        <v>90</v>
      </c>
      <c r="E3" s="6">
        <v>1</v>
      </c>
      <c r="F3" s="7">
        <f>E3/E4*100</f>
        <v>16.666666666666664</v>
      </c>
      <c r="G3" s="6">
        <f>E3/(B3+E3)*100</f>
        <v>10</v>
      </c>
    </row>
    <row r="4" spans="1:7" x14ac:dyDescent="0.25">
      <c r="A4" s="8" t="s">
        <v>7</v>
      </c>
      <c r="B4" s="6">
        <f>B2+B3</f>
        <v>12</v>
      </c>
      <c r="C4" s="1"/>
      <c r="E4" s="5">
        <f>E2+E3</f>
        <v>6</v>
      </c>
      <c r="F4" s="1"/>
    </row>
    <row r="5" spans="1:7" x14ac:dyDescent="0.25">
      <c r="A5" s="1"/>
      <c r="C5" s="1"/>
      <c r="F5" s="1"/>
    </row>
    <row r="6" spans="1:7" x14ac:dyDescent="0.25">
      <c r="A6" s="14" t="s">
        <v>13</v>
      </c>
      <c r="C6" s="3"/>
      <c r="F6" s="3"/>
    </row>
    <row r="7" spans="1:7" x14ac:dyDescent="0.25">
      <c r="A7" s="14" t="s">
        <v>14</v>
      </c>
      <c r="B7" s="4"/>
      <c r="C7" s="3"/>
      <c r="F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20251231</vt:lpstr>
      <vt:lpstr>20241231</vt:lpstr>
      <vt:lpstr>20240930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Urien Salterain, Karoline</dc:creator>
  <cp:lastModifiedBy>Arias Lopez de Lacalle, Arrate</cp:lastModifiedBy>
  <dcterms:created xsi:type="dcterms:W3CDTF">2024-09-26T10:08:54Z</dcterms:created>
  <dcterms:modified xsi:type="dcterms:W3CDTF">2025-12-15T09:26:34Z</dcterms:modified>
</cp:coreProperties>
</file>