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echaniz\Documents\EXCEL\PORTAL DE TRANSPARENCIA\"/>
    </mc:Choice>
  </mc:AlternateContent>
  <xr:revisionPtr revIDLastSave="0" documentId="8_{20C32E42-6CDF-48B7-BE25-0F909D643B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bilgailuak-P.Móvil 2023" sheetId="1" r:id="rId1"/>
  </sheets>
  <definedNames>
    <definedName name="_xlnm._FilterDatabase" localSheetId="0" hidden="1">'Ibilgailuak-P.Móvil 2023'!$A$3:$H$260</definedName>
    <definedName name="_xlnm.Print_Area" localSheetId="0">'Ibilgailuak-P.Móvil 2023'!$A$4:$H$84</definedName>
    <definedName name="_xlnm.Print_Titles" localSheetId="0">'Ibilgailuak-P.Móvil 2023'!$3:$3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4" i="1" l="1"/>
  <c r="F203" i="1"/>
  <c r="F80" i="1"/>
  <c r="F202" i="1"/>
  <c r="F201" i="1"/>
  <c r="F200" i="1"/>
  <c r="F199" i="1"/>
  <c r="F198" i="1"/>
  <c r="F197" i="1"/>
  <c r="F196" i="1"/>
  <c r="F273" i="1" l="1"/>
  <c r="F195" i="1"/>
  <c r="F272" i="1"/>
  <c r="F194" i="1"/>
  <c r="F271" i="1"/>
  <c r="F190" i="1"/>
  <c r="F270" i="1"/>
  <c r="F269" i="1"/>
  <c r="F268" i="1"/>
  <c r="F246" i="1" l="1"/>
  <c r="F245" i="1"/>
  <c r="F244" i="1"/>
  <c r="F243" i="1"/>
  <c r="F242" i="1"/>
  <c r="F241" i="1"/>
  <c r="F247" i="1"/>
  <c r="F252" i="1"/>
  <c r="F251" i="1"/>
  <c r="F250" i="1"/>
  <c r="F249" i="1"/>
  <c r="F248" i="1"/>
  <c r="F253" i="1"/>
  <c r="F256" i="1"/>
  <c r="F255" i="1"/>
  <c r="F254" i="1"/>
  <c r="F257" i="1"/>
  <c r="F264" i="1"/>
  <c r="F263" i="1"/>
  <c r="F262" i="1"/>
  <c r="F261" i="1"/>
  <c r="F260" i="1"/>
  <c r="F259" i="1"/>
  <c r="F258" i="1"/>
  <c r="F265" i="1"/>
  <c r="F266" i="1"/>
  <c r="F267" i="1"/>
  <c r="F208" i="1"/>
  <c r="F212" i="1"/>
  <c r="F211" i="1"/>
  <c r="F175" i="1"/>
  <c r="F176" i="1"/>
  <c r="F177" i="1"/>
  <c r="F181" i="1"/>
  <c r="F180" i="1"/>
  <c r="F179" i="1"/>
  <c r="F178" i="1"/>
  <c r="F182" i="1"/>
  <c r="F187" i="1"/>
  <c r="F186" i="1"/>
  <c r="F185" i="1"/>
  <c r="F184" i="1"/>
  <c r="F183" i="1"/>
  <c r="F188" i="1"/>
  <c r="F189" i="1"/>
  <c r="F191" i="1"/>
  <c r="F193" i="1"/>
  <c r="F192" i="1"/>
  <c r="F79" i="1"/>
  <c r="F78" i="1"/>
  <c r="F77" i="1"/>
  <c r="F68" i="1"/>
  <c r="F69" i="1"/>
  <c r="F70" i="1"/>
  <c r="F73" i="1"/>
  <c r="F72" i="1"/>
  <c r="F71" i="1"/>
  <c r="F74" i="1"/>
  <c r="F75" i="1"/>
  <c r="F76" i="1"/>
</calcChain>
</file>

<file path=xl/sharedStrings.xml><?xml version="1.0" encoding="utf-8"?>
<sst xmlns="http://schemas.openxmlformats.org/spreadsheetml/2006/main" count="1555" uniqueCount="410">
  <si>
    <t>6620-BCM</t>
  </si>
  <si>
    <t>6621-BCM</t>
  </si>
  <si>
    <t>9319-BCS</t>
  </si>
  <si>
    <t>2997-BDZ</t>
  </si>
  <si>
    <t>8345-BGM</t>
  </si>
  <si>
    <t>7429-BGZ</t>
  </si>
  <si>
    <t>6796-BML</t>
  </si>
  <si>
    <t>9474-BMW</t>
  </si>
  <si>
    <t>9476-BMW</t>
  </si>
  <si>
    <t>9477-BMW</t>
  </si>
  <si>
    <t>9478-BMW</t>
  </si>
  <si>
    <t>9479-BMW</t>
  </si>
  <si>
    <t>9480-BMW</t>
  </si>
  <si>
    <t>2545-BNP</t>
  </si>
  <si>
    <t>8466-BPK</t>
  </si>
  <si>
    <t>9686-BRV</t>
  </si>
  <si>
    <t>9687-BRV</t>
  </si>
  <si>
    <t>Mercedes-Benz</t>
  </si>
  <si>
    <t>Nissan</t>
  </si>
  <si>
    <t>Peugeot</t>
  </si>
  <si>
    <t>Seat</t>
  </si>
  <si>
    <t>Renault</t>
  </si>
  <si>
    <t>Pick up 4p</t>
  </si>
  <si>
    <t>1823 Basculante</t>
  </si>
  <si>
    <t>206 XTD 5p</t>
  </si>
  <si>
    <t>Patrol 4 Cil</t>
  </si>
  <si>
    <t>Terrano II</t>
  </si>
  <si>
    <t>Toledo 2.3 5V</t>
  </si>
  <si>
    <t>Partner Combi</t>
  </si>
  <si>
    <t>Clio</t>
  </si>
  <si>
    <t>Pick up 2p</t>
  </si>
  <si>
    <t>1843 LS</t>
  </si>
  <si>
    <t>5281-BZR</t>
  </si>
  <si>
    <t>5325-BZR</t>
  </si>
  <si>
    <t>7038-BZR</t>
  </si>
  <si>
    <t>9406-CBF</t>
  </si>
  <si>
    <t>1311-CDK</t>
  </si>
  <si>
    <t>1328-CDK</t>
  </si>
  <si>
    <t>3006-CDM</t>
  </si>
  <si>
    <t>3017-CDM</t>
  </si>
  <si>
    <t>3029-CDM</t>
  </si>
  <si>
    <t>2266-CDN</t>
  </si>
  <si>
    <t>2273-CDN</t>
  </si>
  <si>
    <t>9786-DSN</t>
  </si>
  <si>
    <t>9796-DSN</t>
  </si>
  <si>
    <t>4842-DTJ</t>
  </si>
  <si>
    <t>4846-DTJ</t>
  </si>
  <si>
    <t>4864-DTJ</t>
  </si>
  <si>
    <t>3685-DTK</t>
  </si>
  <si>
    <t>6669-DTT</t>
  </si>
  <si>
    <t>6682-DTT</t>
  </si>
  <si>
    <t>2389-DTW</t>
  </si>
  <si>
    <t>2430-DTW</t>
  </si>
  <si>
    <t>Citroen</t>
  </si>
  <si>
    <t>Audi</t>
  </si>
  <si>
    <t>C3 14 HDI</t>
  </si>
  <si>
    <t>Xsara</t>
  </si>
  <si>
    <t>A6 3.0</t>
  </si>
  <si>
    <t>Terrano II 2.7</t>
  </si>
  <si>
    <t>Berlingo 2.0 HD</t>
  </si>
  <si>
    <t>C4 HDI 92 SX</t>
  </si>
  <si>
    <t>2466-DTW</t>
  </si>
  <si>
    <t>2477-DTW</t>
  </si>
  <si>
    <t>3952-DTZ</t>
  </si>
  <si>
    <t>4189-DTZ</t>
  </si>
  <si>
    <t>5674-DVJ</t>
  </si>
  <si>
    <t>5679-DVJ</t>
  </si>
  <si>
    <t>5698-DVJ</t>
  </si>
  <si>
    <t>5711-DVJ</t>
  </si>
  <si>
    <t>5722-DVJ</t>
  </si>
  <si>
    <t>9031-DZR</t>
  </si>
  <si>
    <t>7314-FJX</t>
  </si>
  <si>
    <t>7353-FJX</t>
  </si>
  <si>
    <t>7377-FJX</t>
  </si>
  <si>
    <t>7389-FJX</t>
  </si>
  <si>
    <t>5458-FKK</t>
  </si>
  <si>
    <t>5981-FKK</t>
  </si>
  <si>
    <t>9516-FKP</t>
  </si>
  <si>
    <t>9535-FKP</t>
  </si>
  <si>
    <t>1166-FLD</t>
  </si>
  <si>
    <t>3989-FLL</t>
  </si>
  <si>
    <t>4009-FLL</t>
  </si>
  <si>
    <t>4041-FLL</t>
  </si>
  <si>
    <t>4060-FLL</t>
  </si>
  <si>
    <t>3370-FNK</t>
  </si>
  <si>
    <t>Mitsubishi</t>
  </si>
  <si>
    <t>109 CDI Furgon</t>
  </si>
  <si>
    <t>Montero C 2.5 T</t>
  </si>
  <si>
    <t>Navara Pick Up</t>
  </si>
  <si>
    <t>Terrano Sport</t>
  </si>
  <si>
    <t>Montero Invite</t>
  </si>
  <si>
    <t>3378-FNK</t>
  </si>
  <si>
    <t>3385-FNK</t>
  </si>
  <si>
    <t>9508-FPJ</t>
  </si>
  <si>
    <t>3511-FTH</t>
  </si>
  <si>
    <t>5008-FTL</t>
  </si>
  <si>
    <t>4010-FVF</t>
  </si>
  <si>
    <t>4312-FVF</t>
  </si>
  <si>
    <t>3700-FVK</t>
  </si>
  <si>
    <t>3707-FVK</t>
  </si>
  <si>
    <t>8874-FVK</t>
  </si>
  <si>
    <t>8883-FVK</t>
  </si>
  <si>
    <t>4561-FVL</t>
  </si>
  <si>
    <t>4564-FVL</t>
  </si>
  <si>
    <t>1374-FVM</t>
  </si>
  <si>
    <t>5326-FWS</t>
  </si>
  <si>
    <t>3518-FZD</t>
  </si>
  <si>
    <t>8146-FZD</t>
  </si>
  <si>
    <t>8167-FZF</t>
  </si>
  <si>
    <t>8180-FZF</t>
  </si>
  <si>
    <t>8304-FZF</t>
  </si>
  <si>
    <t>3877-FZH</t>
  </si>
  <si>
    <t>3898-FZH</t>
  </si>
  <si>
    <t>3903-FZH</t>
  </si>
  <si>
    <t>5971-FZH</t>
  </si>
  <si>
    <t>Ford</t>
  </si>
  <si>
    <t>Toyota</t>
  </si>
  <si>
    <t>Atleon TK3.95</t>
  </si>
  <si>
    <t>Fusión</t>
  </si>
  <si>
    <t>Pathfinder XE</t>
  </si>
  <si>
    <t>MIDLUM 220.10</t>
  </si>
  <si>
    <t>Viano CDI 2.2</t>
  </si>
  <si>
    <t>Auris 90 CV</t>
  </si>
  <si>
    <t>Land Cruiser GX</t>
  </si>
  <si>
    <t>Transit Connect</t>
  </si>
  <si>
    <t>4608-FZM</t>
  </si>
  <si>
    <t>4751-FZM</t>
  </si>
  <si>
    <t>4764-FZM</t>
  </si>
  <si>
    <t>4776-FZM</t>
  </si>
  <si>
    <t>4927-FZM</t>
  </si>
  <si>
    <t>9079-GDK</t>
  </si>
  <si>
    <t>6272-GGB</t>
  </si>
  <si>
    <t>5442-GGS</t>
  </si>
  <si>
    <t>5459-GGS</t>
  </si>
  <si>
    <t>5465-GGS</t>
  </si>
  <si>
    <t>5989-GGT</t>
  </si>
  <si>
    <t>6641-GGT</t>
  </si>
  <si>
    <t>3252-GHK</t>
  </si>
  <si>
    <t>3369-GHK</t>
  </si>
  <si>
    <t>3461-GHP</t>
  </si>
  <si>
    <t>3466-GHP</t>
  </si>
  <si>
    <t>3472-GHP</t>
  </si>
  <si>
    <t>3480-GHP</t>
  </si>
  <si>
    <t>3486-GHP</t>
  </si>
  <si>
    <t>1662-GHS</t>
  </si>
  <si>
    <t>9401-GJC</t>
  </si>
  <si>
    <t>M.A.N.</t>
  </si>
  <si>
    <t>S.320 Auto</t>
  </si>
  <si>
    <t>GTS 33.400-bas</t>
  </si>
  <si>
    <t>Kangoo 1.5</t>
  </si>
  <si>
    <t>Pick Up L 200</t>
  </si>
  <si>
    <t>Focus Trend 1.6</t>
  </si>
  <si>
    <t>9471-GJD</t>
  </si>
  <si>
    <t>5309-GMX</t>
  </si>
  <si>
    <t>5388-GNB</t>
  </si>
  <si>
    <t>5397-GNB</t>
  </si>
  <si>
    <t>5460-GNB</t>
  </si>
  <si>
    <t>2693-GNC</t>
  </si>
  <si>
    <t>2749-GNC</t>
  </si>
  <si>
    <t>5466-GNM</t>
  </si>
  <si>
    <t>8902-GPD</t>
  </si>
  <si>
    <t>7997-GPN</t>
  </si>
  <si>
    <t>8446-GRD</t>
  </si>
  <si>
    <t>3754-HMH</t>
  </si>
  <si>
    <t>E-8415-BCJ</t>
  </si>
  <si>
    <t>E-1733-BFN</t>
  </si>
  <si>
    <t>E-3502-BFN</t>
  </si>
  <si>
    <t>Fendt</t>
  </si>
  <si>
    <t>Deutz-Fahr</t>
  </si>
  <si>
    <t>Prius</t>
  </si>
  <si>
    <t>Hilux Pick Up 4</t>
  </si>
  <si>
    <t>Sprinter 518 CD</t>
  </si>
  <si>
    <t>NP 300 Pick-Up</t>
  </si>
  <si>
    <t>TGS 33.400 - Ba</t>
  </si>
  <si>
    <t>MDLUM 220.12</t>
  </si>
  <si>
    <t>312 VARIO</t>
  </si>
  <si>
    <t>VI-4711</t>
  </si>
  <si>
    <t>VI-1265-M</t>
  </si>
  <si>
    <t>VI-1989-M</t>
  </si>
  <si>
    <t>VI-5575-N</t>
  </si>
  <si>
    <t>VI-5747-N</t>
  </si>
  <si>
    <t>VI-2866-O</t>
  </si>
  <si>
    <t>VI-4123-O</t>
  </si>
  <si>
    <t>VI-5699-O</t>
  </si>
  <si>
    <t>VI-8554-O</t>
  </si>
  <si>
    <t>VI-8672-O</t>
  </si>
  <si>
    <t>VI-9220-O</t>
  </si>
  <si>
    <t>Willys-Overland</t>
  </si>
  <si>
    <t>Jeep</t>
  </si>
  <si>
    <t>2629 AK Sondeos</t>
  </si>
  <si>
    <t>MB 140</t>
  </si>
  <si>
    <t>2629 AK Basc.</t>
  </si>
  <si>
    <t>C 15 D</t>
  </si>
  <si>
    <t>Terrano I</t>
  </si>
  <si>
    <t>205 D</t>
  </si>
  <si>
    <t>Pick Up 2p</t>
  </si>
  <si>
    <t>VI-9681-O</t>
  </si>
  <si>
    <t>VI-1917-P</t>
  </si>
  <si>
    <t>VI-1480-S</t>
  </si>
  <si>
    <t>VI-3365-U</t>
  </si>
  <si>
    <t>VI-3741-U</t>
  </si>
  <si>
    <t>VI-3801-U</t>
  </si>
  <si>
    <t>VI-3803-U</t>
  </si>
  <si>
    <t>VI-3804-U</t>
  </si>
  <si>
    <t>VI-3805-U</t>
  </si>
  <si>
    <t>VI-3806-U</t>
  </si>
  <si>
    <t>VI-4587-U</t>
  </si>
  <si>
    <t>VI-4588-U</t>
  </si>
  <si>
    <t>2024 K Basc.</t>
  </si>
  <si>
    <t>Unimog U1650L</t>
  </si>
  <si>
    <t>Terrrano II</t>
  </si>
  <si>
    <t>VI-9398-U</t>
  </si>
  <si>
    <t>VI-1298-V</t>
  </si>
  <si>
    <t>VI-9224-V</t>
  </si>
  <si>
    <t>VI-9225-V</t>
  </si>
  <si>
    <t>VI-14015-VE</t>
  </si>
  <si>
    <t>VI-19508-VE</t>
  </si>
  <si>
    <t>VI-2028-W</t>
  </si>
  <si>
    <t>VI-3536-W</t>
  </si>
  <si>
    <t>VI-2546-X</t>
  </si>
  <si>
    <t>VI-2547-X</t>
  </si>
  <si>
    <t>VI-2548-X</t>
  </si>
  <si>
    <t>VI-2549-X</t>
  </si>
  <si>
    <t>VI-3480-X</t>
  </si>
  <si>
    <t>VI-3481-X</t>
  </si>
  <si>
    <t>Fordson</t>
  </si>
  <si>
    <t>Ferrari</t>
  </si>
  <si>
    <t>2631 AK Basc.</t>
  </si>
  <si>
    <t>Dexta</t>
  </si>
  <si>
    <t>VI-3567-X</t>
  </si>
  <si>
    <t>VI-7656-X</t>
  </si>
  <si>
    <t>VI-7863-X</t>
  </si>
  <si>
    <t>VI-8964-X</t>
  </si>
  <si>
    <t>VI-8965-X</t>
  </si>
  <si>
    <t>VI-5931-Y</t>
  </si>
  <si>
    <t>VI-5934-Y</t>
  </si>
  <si>
    <t>VI-5935-Y</t>
  </si>
  <si>
    <t>VI-5936-Y</t>
  </si>
  <si>
    <t>VI-5937-Y</t>
  </si>
  <si>
    <t>VI-6035-Y</t>
  </si>
  <si>
    <t>VI-6036-Y</t>
  </si>
  <si>
    <t>VI-6899-Y</t>
  </si>
  <si>
    <t>Sprinter 208 CD</t>
  </si>
  <si>
    <t>3275-BBT</t>
  </si>
  <si>
    <t>VI-0804-S</t>
  </si>
  <si>
    <t>0027-GHJ</t>
  </si>
  <si>
    <t>0030-GHJ</t>
  </si>
  <si>
    <t>0010-GBR</t>
  </si>
  <si>
    <t>0021-GBR</t>
  </si>
  <si>
    <t>0948-FZL</t>
  </si>
  <si>
    <t>0939-FZL</t>
  </si>
  <si>
    <t>0933-FZL</t>
  </si>
  <si>
    <t>0919-FZL</t>
  </si>
  <si>
    <t>0011-BTK</t>
  </si>
  <si>
    <t>Man</t>
  </si>
  <si>
    <t>Hilux Pick up 4p</t>
  </si>
  <si>
    <t>TT3.8165</t>
  </si>
  <si>
    <t>VW 9150 Basculante</t>
  </si>
  <si>
    <t>Farmer 412</t>
  </si>
  <si>
    <t>MB 180 Basc</t>
  </si>
  <si>
    <t>95 RSD</t>
  </si>
  <si>
    <t>0998-FXD</t>
  </si>
  <si>
    <t>0772-GNM</t>
  </si>
  <si>
    <t>3827-JVB</t>
  </si>
  <si>
    <t>Montero 3P</t>
  </si>
  <si>
    <t>9748-JVB</t>
  </si>
  <si>
    <t>Qashqai</t>
  </si>
  <si>
    <t>2788-JVD</t>
  </si>
  <si>
    <t>2789-JVD</t>
  </si>
  <si>
    <t>2800-JVD</t>
  </si>
  <si>
    <t>3363-JVM</t>
  </si>
  <si>
    <t>Volkswagen</t>
  </si>
  <si>
    <t>Caddy</t>
  </si>
  <si>
    <t>E-3608-BGR</t>
  </si>
  <si>
    <t>Valtra</t>
  </si>
  <si>
    <t>N 154 E</t>
  </si>
  <si>
    <t>0785-JVY</t>
  </si>
  <si>
    <t>Vito 109 CDI</t>
  </si>
  <si>
    <t>E-2339-BDV</t>
  </si>
  <si>
    <t>2793-JVD</t>
  </si>
  <si>
    <t>2785-JVD</t>
  </si>
  <si>
    <t>Pathfinder FX</t>
  </si>
  <si>
    <t>5187-BFF</t>
  </si>
  <si>
    <t>9450-GJC</t>
  </si>
  <si>
    <t>5263-BZR</t>
  </si>
  <si>
    <t>3010-CDM</t>
  </si>
  <si>
    <t>4247-KHF</t>
  </si>
  <si>
    <t>Citröen</t>
  </si>
  <si>
    <t>Jumper Furgón L3H2</t>
  </si>
  <si>
    <t>4246-KHF</t>
  </si>
  <si>
    <t>Jumper Furgón L2H1</t>
  </si>
  <si>
    <t>E-0517-BGW</t>
  </si>
  <si>
    <t>6140 TTV</t>
  </si>
  <si>
    <t>5749-HZM</t>
  </si>
  <si>
    <t>Zoe</t>
  </si>
  <si>
    <t>8557-KGG</t>
  </si>
  <si>
    <t>Kadjar</t>
  </si>
  <si>
    <t>0545-KGH</t>
  </si>
  <si>
    <t>Berlingo Blue HDI</t>
  </si>
  <si>
    <t>0553-KGH</t>
  </si>
  <si>
    <t>0549-KGH</t>
  </si>
  <si>
    <t>8563-KGG</t>
  </si>
  <si>
    <t>4493-KGH</t>
  </si>
  <si>
    <t>1074-KFZ</t>
  </si>
  <si>
    <t>7603-DVB</t>
  </si>
  <si>
    <t>9209-KHJ</t>
  </si>
  <si>
    <t>0341-KMC</t>
  </si>
  <si>
    <t>0338-KMC</t>
  </si>
  <si>
    <t>0340-KMC</t>
  </si>
  <si>
    <t>8301-KMF</t>
  </si>
  <si>
    <t>8119-KMF</t>
  </si>
  <si>
    <t>5237-KLL</t>
  </si>
  <si>
    <t>3621-KMC</t>
  </si>
  <si>
    <t>8625-KSN</t>
  </si>
  <si>
    <t>Berlingo Van Hdi 100</t>
  </si>
  <si>
    <t>0546-KSY</t>
  </si>
  <si>
    <t>7826-KTB</t>
  </si>
  <si>
    <t>TGS 33.420 6x6 BB</t>
  </si>
  <si>
    <t>5694-LCF</t>
  </si>
  <si>
    <t>5793-LCF</t>
  </si>
  <si>
    <t>5794-LCF</t>
  </si>
  <si>
    <t>5807-LCF</t>
  </si>
  <si>
    <t>5819-LCF</t>
  </si>
  <si>
    <t>5800-LCF</t>
  </si>
  <si>
    <t>5825-LCF</t>
  </si>
  <si>
    <t>5827-LCF</t>
  </si>
  <si>
    <t>5831-LCF</t>
  </si>
  <si>
    <t>Leaf (Eléctrico)</t>
  </si>
  <si>
    <t>Montero</t>
  </si>
  <si>
    <t>4745-KZW</t>
  </si>
  <si>
    <t>9469-LCS</t>
  </si>
  <si>
    <t>Suzuki</t>
  </si>
  <si>
    <t>Jimny</t>
  </si>
  <si>
    <t>7953-LCT</t>
  </si>
  <si>
    <t xml:space="preserve">Toyota </t>
  </si>
  <si>
    <t>Yaris Hybrid</t>
  </si>
  <si>
    <t>Outlander Phev motion 4WD</t>
  </si>
  <si>
    <t>0908-LDC</t>
  </si>
  <si>
    <t>VITO FURGÓN</t>
  </si>
  <si>
    <t>7169-LCK</t>
  </si>
  <si>
    <t>7918-LDJ</t>
  </si>
  <si>
    <t>Proace</t>
  </si>
  <si>
    <t>5796-LCF</t>
  </si>
  <si>
    <t>5798-LCF</t>
  </si>
  <si>
    <t>VI-5932-Y</t>
  </si>
  <si>
    <t>2670-LLP</t>
  </si>
  <si>
    <t>5441-LLW</t>
  </si>
  <si>
    <t>7514-LMN</t>
  </si>
  <si>
    <t>Kangoo</t>
  </si>
  <si>
    <t>Matrikulazio data
Fecha matriculación</t>
  </si>
  <si>
    <t>Modeloa
Modelo</t>
  </si>
  <si>
    <t>Erabilera
Uso</t>
  </si>
  <si>
    <t>Matrikula
 Matrícula</t>
  </si>
  <si>
    <t>Marka
Marca</t>
  </si>
  <si>
    <t>Balio estimatua
Valor estimado</t>
  </si>
  <si>
    <t>Saila
Departamento</t>
  </si>
  <si>
    <t>Lurralde Oreka/ Equilibrio Territorial</t>
  </si>
  <si>
    <t>Kultura eta Kirola/Cultura y Deporte</t>
  </si>
  <si>
    <t>Enplegu, Merkataritza eta Turismo Sustapena eta Foru Administrazioa/Fomento del Empleo, Comercio y Turismo y de Administración Foral</t>
  </si>
  <si>
    <t>Laguntzeko/Vehículo de apoyo</t>
  </si>
  <si>
    <t>Industriala/Vehículo industrial</t>
  </si>
  <si>
    <t>Traktorea/Tractor</t>
  </si>
  <si>
    <t>Historikoa/Vehículo histórico</t>
  </si>
  <si>
    <t>Indutriala/Vehículo industrial</t>
  </si>
  <si>
    <t>Ordezkaritzarako/Vehículo de representanción</t>
  </si>
  <si>
    <t>Hondar/Residual</t>
  </si>
  <si>
    <t>Berriaren balioa
Valor de nuevo</t>
  </si>
  <si>
    <t>2839-LWB</t>
  </si>
  <si>
    <t>0716-LXN</t>
  </si>
  <si>
    <t>Golf PHEV</t>
  </si>
  <si>
    <t>0856-LXN</t>
  </si>
  <si>
    <t>4781-LRY</t>
  </si>
  <si>
    <t>Hilux</t>
  </si>
  <si>
    <t>2374-LTT</t>
  </si>
  <si>
    <t>5708-MBD</t>
  </si>
  <si>
    <t>5713-MBD</t>
  </si>
  <si>
    <t>0240-LYB</t>
  </si>
  <si>
    <t>Eclipse PHEV</t>
  </si>
  <si>
    <t>2353-LTT</t>
  </si>
  <si>
    <t>TOTAL VEHÍCULOS</t>
  </si>
  <si>
    <t>7431-MCP</t>
  </si>
  <si>
    <t>Renegade PHEV</t>
  </si>
  <si>
    <t>7432-MCP</t>
  </si>
  <si>
    <t>8816-MCR</t>
  </si>
  <si>
    <t>0210-MHV</t>
  </si>
  <si>
    <t>Eclipse Cross PHEV</t>
  </si>
  <si>
    <t>9928-MHV</t>
  </si>
  <si>
    <t>9948-MHV</t>
  </si>
  <si>
    <t>9952-MHV</t>
  </si>
  <si>
    <t>9953-MHV</t>
  </si>
  <si>
    <t>2607-MKK</t>
  </si>
  <si>
    <t>Dacia</t>
  </si>
  <si>
    <t>Spring</t>
  </si>
  <si>
    <t>Jasangarritasuna, Nekazaritza eta Natura Ingurunea/Sostenibilidad, Agricultura y Medio Natural</t>
  </si>
  <si>
    <t>2721-MKW</t>
  </si>
  <si>
    <t>Renegade</t>
  </si>
  <si>
    <t>3756-MKW</t>
  </si>
  <si>
    <t>4046-MKW</t>
  </si>
  <si>
    <t>6229-MKW</t>
  </si>
  <si>
    <t>6246-MKW</t>
  </si>
  <si>
    <t>6311-MKW</t>
  </si>
  <si>
    <t>9663-MKW</t>
  </si>
  <si>
    <t>7400-MLG</t>
  </si>
  <si>
    <t>Iveco</t>
  </si>
  <si>
    <t>120ELG/P</t>
  </si>
  <si>
    <t>E-7459-BHW</t>
  </si>
  <si>
    <t>Merlo</t>
  </si>
  <si>
    <t>TF38.10-F4 2V</t>
  </si>
  <si>
    <t>Mugikortasun Jasangarria eta Bide Azpiegiturak/Movilidad Sostenible e Infraestructuras Viarias</t>
  </si>
  <si>
    <t>IBILGAILUAK ABENDUAREN 2023/PARQUE MÓVIL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</si>
</sst>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0" xfId="0" applyFill="1" applyBorder="1"/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right"/>
    </xf>
    <xf numFmtId="0" fontId="0" fillId="3" borderId="0" xfId="0" applyFill="1" applyBorder="1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Fill="1"/>
    <xf numFmtId="0" fontId="0" fillId="0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F363"/>
  <sheetViews>
    <sheetView tabSelected="1" zoomScaleNormal="100" workbookViewId="0">
      <selection activeCell="G210" sqref="G210"/>
    </sheetView>
  </sheetViews>
  <sheetFormatPr baseColWidth="10" defaultRowHeight="15" x14ac:dyDescent="0.25"/>
  <cols>
    <col min="1" max="1" width="13" customWidth="1"/>
    <col min="2" max="2" width="15.28515625" bestFit="1" customWidth="1"/>
    <col min="3" max="3" width="26.7109375" bestFit="1" customWidth="1"/>
    <col min="4" max="4" width="34.85546875" customWidth="1"/>
    <col min="5" max="6" width="14.42578125" bestFit="1" customWidth="1"/>
    <col min="7" max="7" width="62" bestFit="1" customWidth="1"/>
    <col min="8" max="8" width="18.5703125" style="6" customWidth="1"/>
  </cols>
  <sheetData>
    <row r="1" spans="1:1021 1026:2045 2050:3069 3074:4093 4098:5117 5122:6141 6146:7165 7170:8189 8194:9213 9218:10237 10242:11261 11266:12285 12290:13309 13314:14333 14338:15357 15362:16100" ht="26.25" x14ac:dyDescent="0.4">
      <c r="A1" s="21" t="s">
        <v>409</v>
      </c>
      <c r="B1" s="21"/>
      <c r="C1" s="21"/>
      <c r="D1" s="21"/>
      <c r="E1" s="21"/>
      <c r="F1" s="21"/>
      <c r="G1" s="21"/>
      <c r="H1" s="21"/>
    </row>
    <row r="2" spans="1:1021 1026:2045 2050:3069 3074:4093 4098:5117 5122:6141 6146:7165 7170:8189 8194:9213 9218:10237 10242:11261 11266:12285 12290:13309 13314:14333 14338:15357 15362:16100" x14ac:dyDescent="0.25">
      <c r="A2" s="4"/>
    </row>
    <row r="3" spans="1:1021 1026:2045 2050:3069 3074:4093 4098:5117 5122:6141 6146:7165 7170:8189 8194:9213 9218:10237 10242:11261 11266:12285 12290:13309 13314:14333 14338:15357 15362:16100" ht="45" x14ac:dyDescent="0.25">
      <c r="A3" s="13" t="s">
        <v>352</v>
      </c>
      <c r="B3" s="12" t="s">
        <v>353</v>
      </c>
      <c r="C3" s="12" t="s">
        <v>350</v>
      </c>
      <c r="D3" s="12" t="s">
        <v>351</v>
      </c>
      <c r="E3" s="12" t="s">
        <v>366</v>
      </c>
      <c r="F3" s="12" t="s">
        <v>354</v>
      </c>
      <c r="G3" s="12" t="s">
        <v>355</v>
      </c>
      <c r="H3" s="12" t="s">
        <v>349</v>
      </c>
    </row>
    <row r="4" spans="1:1021 1026:2045 2050:3069 3074:4093 4098:5117 5122:6141 6146:7165 7170:8189 8194:9213 9218:10237 10242:11261 11266:12285 12290:13309 13314:14333 14338:15357 15362:16100" x14ac:dyDescent="0.25">
      <c r="A4" t="s">
        <v>176</v>
      </c>
      <c r="B4" s="2" t="s">
        <v>187</v>
      </c>
      <c r="C4" s="2" t="s">
        <v>188</v>
      </c>
      <c r="D4" s="5" t="s">
        <v>362</v>
      </c>
      <c r="E4" s="5"/>
      <c r="F4" s="11" t="s">
        <v>365</v>
      </c>
      <c r="G4" s="3" t="s">
        <v>358</v>
      </c>
      <c r="H4" s="7">
        <v>20855</v>
      </c>
    </row>
    <row r="5" spans="1:1021 1026:2045 2050:3069 3074:4093 4098:5117 5122:6141 6146:7165 7170:8189 8194:9213 9218:10237 10242:11261 11266:12285 12290:13309 13314:14333 14338:15357 15362:16100" x14ac:dyDescent="0.25">
      <c r="A5" t="s">
        <v>215</v>
      </c>
      <c r="B5" s="2" t="s">
        <v>225</v>
      </c>
      <c r="C5" s="2" t="s">
        <v>228</v>
      </c>
      <c r="D5" s="5" t="s">
        <v>361</v>
      </c>
      <c r="E5" s="5"/>
      <c r="F5" s="11" t="s">
        <v>365</v>
      </c>
      <c r="G5" s="3" t="s">
        <v>358</v>
      </c>
      <c r="H5" s="7">
        <v>30755</v>
      </c>
    </row>
    <row r="6" spans="1:1021 1026:2045 2050:3069 3074:4093 4098:5117 5122:6141 6146:7165 7170:8189 8194:9213 9218:10237 10242:11261 11266:12285 12290:13309 13314:14333 14338:15357 15362:16100" x14ac:dyDescent="0.25">
      <c r="A6" t="s">
        <v>178</v>
      </c>
      <c r="B6" s="2" t="s">
        <v>17</v>
      </c>
      <c r="C6" s="2" t="s">
        <v>189</v>
      </c>
      <c r="D6" s="5" t="s">
        <v>360</v>
      </c>
      <c r="E6" s="5"/>
      <c r="F6" s="11" t="s">
        <v>365</v>
      </c>
      <c r="G6" s="3" t="s">
        <v>358</v>
      </c>
      <c r="H6" s="7">
        <v>33294</v>
      </c>
    </row>
    <row r="7" spans="1:1021 1026:2045 2050:3069 3074:4093 4098:5117 5122:6141 6146:7165 7170:8189 8194:9213 9218:10237 10242:11261 11266:12285 12290:13309 13314:14333 14338:15357 15362:16100" x14ac:dyDescent="0.25">
      <c r="A7" t="s">
        <v>179</v>
      </c>
      <c r="B7" s="2" t="s">
        <v>18</v>
      </c>
      <c r="C7" s="2" t="s">
        <v>25</v>
      </c>
      <c r="D7" s="5" t="s">
        <v>359</v>
      </c>
      <c r="E7" s="5"/>
      <c r="F7" s="11" t="s">
        <v>365</v>
      </c>
      <c r="G7" s="3" t="s">
        <v>358</v>
      </c>
      <c r="H7" s="7">
        <v>33819</v>
      </c>
    </row>
    <row r="8" spans="1:1021 1026:2045 2050:3069 3074:4093 4098:5117 5122:6141 6146:7165 7170:8189 8194:9213 9218:10237 10242:11261 11266:12285 12290:13309 13314:14333 14338:15357 15362:16100" x14ac:dyDescent="0.25">
      <c r="A8" t="s">
        <v>180</v>
      </c>
      <c r="B8" s="2" t="s">
        <v>17</v>
      </c>
      <c r="C8" s="2" t="s">
        <v>191</v>
      </c>
      <c r="D8" s="5" t="s">
        <v>363</v>
      </c>
      <c r="E8" s="5"/>
      <c r="F8" s="11" t="s">
        <v>365</v>
      </c>
      <c r="G8" s="3" t="s">
        <v>358</v>
      </c>
      <c r="H8" s="7">
        <v>33836</v>
      </c>
    </row>
    <row r="9" spans="1:1021 1026:2045 2050:3069 3074:4093 4098:5117 5122:6141 6146:7165 7170:8189 8194:9213 9218:10237 10242:11261 11266:12285 12290:13309 13314:14333 14338:15357 15362:16100" x14ac:dyDescent="0.25">
      <c r="A9" t="s">
        <v>181</v>
      </c>
      <c r="B9" s="2" t="s">
        <v>18</v>
      </c>
      <c r="C9" s="2" t="s">
        <v>193</v>
      </c>
      <c r="D9" s="5" t="s">
        <v>359</v>
      </c>
      <c r="E9" s="5"/>
      <c r="F9" s="11" t="s">
        <v>365</v>
      </c>
      <c r="G9" s="3" t="s">
        <v>358</v>
      </c>
      <c r="H9" s="7">
        <v>34179</v>
      </c>
      <c r="J9" s="15"/>
      <c r="K9" s="2"/>
      <c r="L9" s="8"/>
      <c r="M9" s="2"/>
      <c r="R9" s="15"/>
      <c r="S9" s="2"/>
      <c r="T9" s="8"/>
      <c r="U9" s="2"/>
      <c r="Z9" s="15"/>
      <c r="AA9" s="2"/>
      <c r="AB9" s="8"/>
      <c r="AC9" s="2"/>
      <c r="AH9" s="15"/>
      <c r="AI9" s="2"/>
      <c r="AJ9" s="8"/>
      <c r="AK9" s="2"/>
      <c r="AP9" s="15"/>
      <c r="AQ9" s="2"/>
      <c r="AR9" s="8"/>
      <c r="AS9" s="2"/>
      <c r="AX9" s="15"/>
      <c r="AY9" s="2"/>
      <c r="AZ9" s="8"/>
      <c r="BA9" s="2"/>
      <c r="BF9" s="15"/>
      <c r="BG9" s="2"/>
      <c r="BH9" s="8"/>
      <c r="BI9" s="2"/>
      <c r="BN9" s="15"/>
      <c r="BO9" s="2"/>
      <c r="BP9" s="8"/>
      <c r="BQ9" s="2"/>
      <c r="BV9" s="15"/>
      <c r="BW9" s="2"/>
      <c r="BX9" s="8"/>
      <c r="BY9" s="2"/>
      <c r="CD9" s="15"/>
      <c r="CE9" s="2"/>
      <c r="CF9" s="8"/>
      <c r="CG9" s="2"/>
      <c r="CL9" s="15"/>
      <c r="CM9" s="2"/>
      <c r="CN9" s="8"/>
      <c r="CO9" s="2"/>
      <c r="CT9" s="15"/>
      <c r="CU9" s="2"/>
      <c r="CV9" s="8"/>
      <c r="CW9" s="2"/>
      <c r="DB9" s="15"/>
      <c r="DC9" s="2"/>
      <c r="DD9" s="8"/>
      <c r="DE9" s="2"/>
      <c r="DJ9" s="15"/>
      <c r="DK9" s="2"/>
      <c r="DL9" s="8"/>
      <c r="DM9" s="2"/>
      <c r="DR9" s="15"/>
      <c r="DS9" s="2"/>
      <c r="DT9" s="8"/>
      <c r="DU9" s="2"/>
      <c r="DZ9" s="15"/>
      <c r="EA9" s="2"/>
      <c r="EB9" s="8"/>
      <c r="EC9" s="2"/>
      <c r="EH9" s="15"/>
      <c r="EI9" s="2"/>
      <c r="EJ9" s="8"/>
      <c r="EK9" s="2"/>
      <c r="EP9" s="15"/>
      <c r="EQ9" s="2"/>
      <c r="ER9" s="8"/>
      <c r="ES9" s="2"/>
      <c r="EX9" s="15"/>
      <c r="EY9" s="2"/>
      <c r="EZ9" s="8"/>
      <c r="FA9" s="2"/>
      <c r="FF9" s="15"/>
      <c r="FG9" s="2"/>
      <c r="FH9" s="8"/>
      <c r="FI9" s="2"/>
      <c r="FN9" s="15"/>
      <c r="FO9" s="2"/>
      <c r="FP9" s="8"/>
      <c r="FQ9" s="2"/>
      <c r="FV9" s="15"/>
      <c r="FW9" s="2"/>
      <c r="FX9" s="8"/>
      <c r="FY9" s="2"/>
      <c r="GD9" s="15"/>
      <c r="GE9" s="2"/>
      <c r="GF9" s="8"/>
      <c r="GG9" s="2"/>
      <c r="GL9" s="15"/>
      <c r="GM9" s="2"/>
      <c r="GN9" s="8"/>
      <c r="GO9" s="2"/>
      <c r="GT9" s="15"/>
      <c r="GU9" s="2"/>
      <c r="GV9" s="8"/>
      <c r="GW9" s="2"/>
      <c r="HB9" s="15"/>
      <c r="HC9" s="2"/>
      <c r="HD9" s="8"/>
      <c r="HE9" s="2"/>
      <c r="HJ9" s="15"/>
      <c r="HK9" s="2"/>
      <c r="HL9" s="8"/>
      <c r="HM9" s="2"/>
      <c r="HR9" s="15"/>
      <c r="HS9" s="2"/>
      <c r="HT9" s="8"/>
      <c r="HU9" s="2"/>
      <c r="HZ9" s="15"/>
      <c r="IA9" s="2"/>
      <c r="IB9" s="8"/>
      <c r="IC9" s="2"/>
      <c r="IH9" s="15"/>
      <c r="II9" s="2"/>
      <c r="IJ9" s="8"/>
      <c r="IK9" s="2"/>
      <c r="IP9" s="15"/>
      <c r="IQ9" s="2"/>
      <c r="IR9" s="8"/>
      <c r="IS9" s="2"/>
      <c r="IX9" s="15"/>
      <c r="IY9" s="2"/>
      <c r="IZ9" s="8"/>
      <c r="JA9" s="2"/>
      <c r="JF9" s="15"/>
      <c r="JG9" s="2"/>
      <c r="JH9" s="8"/>
      <c r="JI9" s="2"/>
      <c r="JN9" s="15"/>
      <c r="JO9" s="2"/>
      <c r="JP9" s="8"/>
      <c r="JQ9" s="2"/>
      <c r="JV9" s="15"/>
      <c r="JW9" s="2"/>
      <c r="JX9" s="8"/>
      <c r="JY9" s="2"/>
      <c r="KD9" s="15"/>
      <c r="KE9" s="2"/>
      <c r="KF9" s="8"/>
      <c r="KG9" s="2"/>
      <c r="KL9" s="15"/>
      <c r="KM9" s="2"/>
      <c r="KN9" s="8"/>
      <c r="KO9" s="2"/>
      <c r="KT9" s="15"/>
      <c r="KU9" s="2"/>
      <c r="KV9" s="8"/>
      <c r="KW9" s="2"/>
      <c r="LB9" s="15"/>
      <c r="LC9" s="2"/>
      <c r="LD9" s="8"/>
      <c r="LE9" s="2"/>
      <c r="LJ9" s="15"/>
      <c r="LK9" s="2"/>
      <c r="LL9" s="8"/>
      <c r="LM9" s="2"/>
      <c r="LR9" s="15"/>
      <c r="LS9" s="2"/>
      <c r="LT9" s="8"/>
      <c r="LU9" s="2"/>
      <c r="LZ9" s="15"/>
      <c r="MA9" s="2"/>
      <c r="MB9" s="8"/>
      <c r="MC9" s="2"/>
      <c r="MH9" s="15"/>
      <c r="MI9" s="2"/>
      <c r="MJ9" s="8"/>
      <c r="MK9" s="2"/>
      <c r="MP9" s="15"/>
      <c r="MQ9" s="2"/>
      <c r="MR9" s="8"/>
      <c r="MS9" s="2"/>
      <c r="MX9" s="15"/>
      <c r="MY9" s="2"/>
      <c r="MZ9" s="8"/>
      <c r="NA9" s="2"/>
      <c r="NF9" s="15"/>
      <c r="NG9" s="2"/>
      <c r="NH9" s="8"/>
      <c r="NI9" s="2"/>
      <c r="NN9" s="15"/>
      <c r="NO9" s="2"/>
      <c r="NP9" s="8"/>
      <c r="NQ9" s="2"/>
      <c r="NV9" s="15"/>
      <c r="NW9" s="2"/>
      <c r="NX9" s="8"/>
      <c r="NY9" s="2"/>
      <c r="OD9" s="15"/>
      <c r="OE9" s="2"/>
      <c r="OF9" s="8"/>
      <c r="OG9" s="2"/>
      <c r="OL9" s="15"/>
      <c r="OM9" s="2"/>
      <c r="ON9" s="8"/>
      <c r="OO9" s="2"/>
      <c r="OT9" s="15"/>
      <c r="OU9" s="2"/>
      <c r="OV9" s="8"/>
      <c r="OW9" s="2"/>
      <c r="PB9" s="15"/>
      <c r="PC9" s="2"/>
      <c r="PD9" s="8"/>
      <c r="PE9" s="2"/>
      <c r="PJ9" s="15"/>
      <c r="PK9" s="2"/>
      <c r="PL9" s="8"/>
      <c r="PM9" s="2"/>
      <c r="PR9" s="15"/>
      <c r="PS9" s="2"/>
      <c r="PT9" s="8"/>
      <c r="PU9" s="2"/>
      <c r="PZ9" s="15"/>
      <c r="QA9" s="2"/>
      <c r="QB9" s="8"/>
      <c r="QC9" s="2"/>
      <c r="QH9" s="15"/>
      <c r="QI9" s="2"/>
      <c r="QJ9" s="8"/>
      <c r="QK9" s="2"/>
      <c r="QP9" s="15"/>
      <c r="QQ9" s="2"/>
      <c r="QR9" s="8"/>
      <c r="QS9" s="2"/>
      <c r="QX9" s="15"/>
      <c r="QY9" s="2"/>
      <c r="QZ9" s="8"/>
      <c r="RA9" s="2"/>
      <c r="RF9" s="15"/>
      <c r="RG9" s="2"/>
      <c r="RH9" s="8"/>
      <c r="RI9" s="2"/>
      <c r="RN9" s="15"/>
      <c r="RO9" s="2"/>
      <c r="RP9" s="8"/>
      <c r="RQ9" s="2"/>
      <c r="RV9" s="15"/>
      <c r="RW9" s="2"/>
      <c r="RX9" s="8"/>
      <c r="RY9" s="2"/>
      <c r="SD9" s="15"/>
      <c r="SE9" s="2"/>
      <c r="SF9" s="8"/>
      <c r="SG9" s="2"/>
      <c r="SL9" s="15"/>
      <c r="SM9" s="2"/>
      <c r="SN9" s="8"/>
      <c r="SO9" s="2"/>
      <c r="ST9" s="15"/>
      <c r="SU9" s="2"/>
      <c r="SV9" s="8"/>
      <c r="SW9" s="2"/>
      <c r="TB9" s="15"/>
      <c r="TC9" s="2"/>
      <c r="TD9" s="8"/>
      <c r="TE9" s="2"/>
      <c r="TJ9" s="15"/>
      <c r="TK9" s="2"/>
      <c r="TL9" s="8"/>
      <c r="TM9" s="2"/>
      <c r="TR9" s="15"/>
      <c r="TS9" s="2"/>
      <c r="TT9" s="8"/>
      <c r="TU9" s="2"/>
      <c r="TZ9" s="15"/>
      <c r="UA9" s="2"/>
      <c r="UB9" s="8"/>
      <c r="UC9" s="2"/>
      <c r="UH9" s="15"/>
      <c r="UI9" s="2"/>
      <c r="UJ9" s="8"/>
      <c r="UK9" s="2"/>
      <c r="UP9" s="15"/>
      <c r="UQ9" s="2"/>
      <c r="UR9" s="8"/>
      <c r="US9" s="2"/>
      <c r="UX9" s="15"/>
      <c r="UY9" s="2"/>
      <c r="UZ9" s="8"/>
      <c r="VA9" s="2"/>
      <c r="VF9" s="15"/>
      <c r="VG9" s="2"/>
      <c r="VH9" s="8"/>
      <c r="VI9" s="2"/>
      <c r="VN9" s="15"/>
      <c r="VO9" s="2"/>
      <c r="VP9" s="8"/>
      <c r="VQ9" s="2"/>
      <c r="VV9" s="15"/>
      <c r="VW9" s="2"/>
      <c r="VX9" s="8"/>
      <c r="VY9" s="2"/>
      <c r="WD9" s="15"/>
      <c r="WE9" s="2"/>
      <c r="WF9" s="8"/>
      <c r="WG9" s="2"/>
      <c r="WL9" s="15"/>
      <c r="WM9" s="2"/>
      <c r="WN9" s="8"/>
      <c r="WO9" s="2"/>
      <c r="WT9" s="15"/>
      <c r="WU9" s="2"/>
      <c r="WV9" s="8"/>
      <c r="WW9" s="2"/>
      <c r="XB9" s="15"/>
      <c r="XC9" s="2"/>
      <c r="XD9" s="8"/>
      <c r="XE9" s="2"/>
      <c r="XJ9" s="15"/>
      <c r="XK9" s="2"/>
      <c r="XL9" s="8"/>
      <c r="XM9" s="2"/>
      <c r="XR9" s="15"/>
      <c r="XS9" s="2"/>
      <c r="XT9" s="8"/>
      <c r="XU9" s="2"/>
      <c r="XZ9" s="15"/>
      <c r="YA9" s="2"/>
      <c r="YB9" s="8"/>
      <c r="YC9" s="2"/>
      <c r="YH9" s="15"/>
      <c r="YI9" s="2"/>
      <c r="YJ9" s="8"/>
      <c r="YK9" s="2"/>
      <c r="YP9" s="15"/>
      <c r="YQ9" s="2"/>
      <c r="YR9" s="8"/>
      <c r="YS9" s="2"/>
      <c r="YX9" s="15"/>
      <c r="YY9" s="2"/>
      <c r="YZ9" s="8"/>
      <c r="ZA9" s="2"/>
      <c r="ZF9" s="15"/>
      <c r="ZG9" s="2"/>
      <c r="ZH9" s="8"/>
      <c r="ZI9" s="2"/>
      <c r="ZN9" s="15"/>
      <c r="ZO9" s="2"/>
      <c r="ZP9" s="8"/>
      <c r="ZQ9" s="2"/>
      <c r="ZV9" s="15"/>
      <c r="ZW9" s="2"/>
      <c r="ZX9" s="8"/>
      <c r="ZY9" s="2"/>
      <c r="AAD9" s="15"/>
      <c r="AAE9" s="2"/>
      <c r="AAF9" s="8"/>
      <c r="AAG9" s="2"/>
      <c r="AAL9" s="15"/>
      <c r="AAM9" s="2"/>
      <c r="AAN9" s="8"/>
      <c r="AAO9" s="2"/>
      <c r="AAT9" s="15"/>
      <c r="AAU9" s="2"/>
      <c r="AAV9" s="8"/>
      <c r="AAW9" s="2"/>
      <c r="ABB9" s="15"/>
      <c r="ABC9" s="2"/>
      <c r="ABD9" s="8"/>
      <c r="ABE9" s="2"/>
      <c r="ABJ9" s="15"/>
      <c r="ABK9" s="2"/>
      <c r="ABL9" s="8"/>
      <c r="ABM9" s="2"/>
      <c r="ABR9" s="15"/>
      <c r="ABS9" s="2"/>
      <c r="ABT9" s="8"/>
      <c r="ABU9" s="2"/>
      <c r="ABZ9" s="15"/>
      <c r="ACA9" s="2"/>
      <c r="ACB9" s="8"/>
      <c r="ACC9" s="2"/>
      <c r="ACH9" s="15"/>
      <c r="ACI9" s="2"/>
      <c r="ACJ9" s="8"/>
      <c r="ACK9" s="2"/>
      <c r="ACP9" s="15"/>
      <c r="ACQ9" s="2"/>
      <c r="ACR9" s="8"/>
      <c r="ACS9" s="2"/>
      <c r="ACX9" s="15"/>
      <c r="ACY9" s="2"/>
      <c r="ACZ9" s="8"/>
      <c r="ADA9" s="2"/>
      <c r="ADF9" s="15"/>
      <c r="ADG9" s="2"/>
      <c r="ADH9" s="8"/>
      <c r="ADI9" s="2"/>
      <c r="ADN9" s="15"/>
      <c r="ADO9" s="2"/>
      <c r="ADP9" s="8"/>
      <c r="ADQ9" s="2"/>
      <c r="ADV9" s="15"/>
      <c r="ADW9" s="2"/>
      <c r="ADX9" s="8"/>
      <c r="ADY9" s="2"/>
      <c r="AED9" s="15"/>
      <c r="AEE9" s="2"/>
      <c r="AEF9" s="8"/>
      <c r="AEG9" s="2"/>
      <c r="AEL9" s="15"/>
      <c r="AEM9" s="2"/>
      <c r="AEN9" s="8"/>
      <c r="AEO9" s="2"/>
      <c r="AET9" s="15"/>
      <c r="AEU9" s="2"/>
      <c r="AEV9" s="8"/>
      <c r="AEW9" s="2"/>
      <c r="AFB9" s="15"/>
      <c r="AFC9" s="2"/>
      <c r="AFD9" s="8"/>
      <c r="AFE9" s="2"/>
      <c r="AFJ9" s="15"/>
      <c r="AFK9" s="2"/>
      <c r="AFL9" s="8"/>
      <c r="AFM9" s="2"/>
      <c r="AFR9" s="15"/>
      <c r="AFS9" s="2"/>
      <c r="AFT9" s="8"/>
      <c r="AFU9" s="2"/>
      <c r="AFZ9" s="15"/>
      <c r="AGA9" s="2"/>
      <c r="AGB9" s="8"/>
      <c r="AGC9" s="2"/>
      <c r="AGH9" s="15"/>
      <c r="AGI9" s="2"/>
      <c r="AGJ9" s="8"/>
      <c r="AGK9" s="2"/>
      <c r="AGP9" s="15"/>
      <c r="AGQ9" s="2"/>
      <c r="AGR9" s="8"/>
      <c r="AGS9" s="2"/>
      <c r="AGX9" s="15"/>
      <c r="AGY9" s="2"/>
      <c r="AGZ9" s="8"/>
      <c r="AHA9" s="2"/>
      <c r="AHF9" s="15"/>
      <c r="AHG9" s="2"/>
      <c r="AHH9" s="8"/>
      <c r="AHI9" s="2"/>
      <c r="AHN9" s="15"/>
      <c r="AHO9" s="2"/>
      <c r="AHP9" s="8"/>
      <c r="AHQ9" s="2"/>
      <c r="AHV9" s="15"/>
      <c r="AHW9" s="2"/>
      <c r="AHX9" s="8"/>
      <c r="AHY9" s="2"/>
      <c r="AID9" s="15"/>
      <c r="AIE9" s="2"/>
      <c r="AIF9" s="8"/>
      <c r="AIG9" s="2"/>
      <c r="AIL9" s="15"/>
      <c r="AIM9" s="2"/>
      <c r="AIN9" s="8"/>
      <c r="AIO9" s="2"/>
      <c r="AIT9" s="15"/>
      <c r="AIU9" s="2"/>
      <c r="AIV9" s="8"/>
      <c r="AIW9" s="2"/>
      <c r="AJB9" s="15"/>
      <c r="AJC9" s="2"/>
      <c r="AJD9" s="8"/>
      <c r="AJE9" s="2"/>
      <c r="AJJ9" s="15"/>
      <c r="AJK9" s="2"/>
      <c r="AJL9" s="8"/>
      <c r="AJM9" s="2"/>
      <c r="AJR9" s="15"/>
      <c r="AJS9" s="2"/>
      <c r="AJT9" s="8"/>
      <c r="AJU9" s="2"/>
      <c r="AJZ9" s="15"/>
      <c r="AKA9" s="2"/>
      <c r="AKB9" s="8"/>
      <c r="AKC9" s="2"/>
      <c r="AKH9" s="15"/>
      <c r="AKI9" s="2"/>
      <c r="AKJ9" s="8"/>
      <c r="AKK9" s="2"/>
      <c r="AKP9" s="15"/>
      <c r="AKQ9" s="2"/>
      <c r="AKR9" s="8"/>
      <c r="AKS9" s="2"/>
      <c r="AKX9" s="15"/>
      <c r="AKY9" s="2"/>
      <c r="AKZ9" s="8"/>
      <c r="ALA9" s="2"/>
      <c r="ALF9" s="15"/>
      <c r="ALG9" s="2"/>
      <c r="ALH9" s="8"/>
      <c r="ALI9" s="2"/>
      <c r="ALN9" s="15"/>
      <c r="ALO9" s="2"/>
      <c r="ALP9" s="8"/>
      <c r="ALQ9" s="2"/>
      <c r="ALV9" s="15"/>
      <c r="ALW9" s="2"/>
      <c r="ALX9" s="8"/>
      <c r="ALY9" s="2"/>
      <c r="AMD9" s="15"/>
      <c r="AME9" s="2"/>
      <c r="AMF9" s="8"/>
      <c r="AMG9" s="2"/>
      <c r="AML9" s="15"/>
      <c r="AMM9" s="2"/>
      <c r="AMN9" s="8"/>
      <c r="AMO9" s="2"/>
      <c r="AMT9" s="15"/>
      <c r="AMU9" s="2"/>
      <c r="AMV9" s="8"/>
      <c r="AMW9" s="2"/>
      <c r="ANB9" s="15"/>
      <c r="ANC9" s="2"/>
      <c r="AND9" s="8"/>
      <c r="ANE9" s="2"/>
      <c r="ANJ9" s="15"/>
      <c r="ANK9" s="2"/>
      <c r="ANL9" s="8"/>
      <c r="ANM9" s="2"/>
      <c r="ANR9" s="15"/>
      <c r="ANS9" s="2"/>
      <c r="ANT9" s="8"/>
      <c r="ANU9" s="2"/>
      <c r="ANZ9" s="15"/>
      <c r="AOA9" s="2"/>
      <c r="AOB9" s="8"/>
      <c r="AOC9" s="2"/>
      <c r="AOH9" s="15"/>
      <c r="AOI9" s="2"/>
      <c r="AOJ9" s="8"/>
      <c r="AOK9" s="2"/>
      <c r="AOP9" s="15"/>
      <c r="AOQ9" s="2"/>
      <c r="AOR9" s="8"/>
      <c r="AOS9" s="2"/>
      <c r="AOX9" s="15"/>
      <c r="AOY9" s="2"/>
      <c r="AOZ9" s="8"/>
      <c r="APA9" s="2"/>
      <c r="APF9" s="15"/>
      <c r="APG9" s="2"/>
      <c r="APH9" s="8"/>
      <c r="API9" s="2"/>
      <c r="APN9" s="15"/>
      <c r="APO9" s="2"/>
      <c r="APP9" s="8"/>
      <c r="APQ9" s="2"/>
      <c r="APV9" s="15"/>
      <c r="APW9" s="2"/>
      <c r="APX9" s="8"/>
      <c r="APY9" s="2"/>
      <c r="AQD9" s="15"/>
      <c r="AQE9" s="2"/>
      <c r="AQF9" s="8"/>
      <c r="AQG9" s="2"/>
      <c r="AQL9" s="15"/>
      <c r="AQM9" s="2"/>
      <c r="AQN9" s="8"/>
      <c r="AQO9" s="2"/>
      <c r="AQT9" s="15"/>
      <c r="AQU9" s="2"/>
      <c r="AQV9" s="8"/>
      <c r="AQW9" s="2"/>
      <c r="ARB9" s="15"/>
      <c r="ARC9" s="2"/>
      <c r="ARD9" s="8"/>
      <c r="ARE9" s="2"/>
      <c r="ARJ9" s="15"/>
      <c r="ARK9" s="2"/>
      <c r="ARL9" s="8"/>
      <c r="ARM9" s="2"/>
      <c r="ARR9" s="15"/>
      <c r="ARS9" s="2"/>
      <c r="ART9" s="8"/>
      <c r="ARU9" s="2"/>
      <c r="ARZ9" s="15"/>
      <c r="ASA9" s="2"/>
      <c r="ASB9" s="8"/>
      <c r="ASC9" s="2"/>
      <c r="ASH9" s="15"/>
      <c r="ASI9" s="2"/>
      <c r="ASJ9" s="8"/>
      <c r="ASK9" s="2"/>
      <c r="ASP9" s="15"/>
      <c r="ASQ9" s="2"/>
      <c r="ASR9" s="8"/>
      <c r="ASS9" s="2"/>
      <c r="ASX9" s="15"/>
      <c r="ASY9" s="2"/>
      <c r="ASZ9" s="8"/>
      <c r="ATA9" s="2"/>
      <c r="ATF9" s="15"/>
      <c r="ATG9" s="2"/>
      <c r="ATH9" s="8"/>
      <c r="ATI9" s="2"/>
      <c r="ATN9" s="15"/>
      <c r="ATO9" s="2"/>
      <c r="ATP9" s="8"/>
      <c r="ATQ9" s="2"/>
      <c r="ATV9" s="15"/>
      <c r="ATW9" s="2"/>
      <c r="ATX9" s="8"/>
      <c r="ATY9" s="2"/>
      <c r="AUD9" s="15"/>
      <c r="AUE9" s="2"/>
      <c r="AUF9" s="8"/>
      <c r="AUG9" s="2"/>
      <c r="AUL9" s="15"/>
      <c r="AUM9" s="2"/>
      <c r="AUN9" s="8"/>
      <c r="AUO9" s="2"/>
      <c r="AUT9" s="15"/>
      <c r="AUU9" s="2"/>
      <c r="AUV9" s="8"/>
      <c r="AUW9" s="2"/>
      <c r="AVB9" s="15"/>
      <c r="AVC9" s="2"/>
      <c r="AVD9" s="8"/>
      <c r="AVE9" s="2"/>
      <c r="AVJ9" s="15"/>
      <c r="AVK9" s="2"/>
      <c r="AVL9" s="8"/>
      <c r="AVM9" s="2"/>
      <c r="AVR9" s="15"/>
      <c r="AVS9" s="2"/>
      <c r="AVT9" s="8"/>
      <c r="AVU9" s="2"/>
      <c r="AVZ9" s="15"/>
      <c r="AWA9" s="2"/>
      <c r="AWB9" s="8"/>
      <c r="AWC9" s="2"/>
      <c r="AWH9" s="15"/>
      <c r="AWI9" s="2"/>
      <c r="AWJ9" s="8"/>
      <c r="AWK9" s="2"/>
      <c r="AWP9" s="15"/>
      <c r="AWQ9" s="2"/>
      <c r="AWR9" s="8"/>
      <c r="AWS9" s="2"/>
      <c r="AWX9" s="15"/>
      <c r="AWY9" s="2"/>
      <c r="AWZ9" s="8"/>
      <c r="AXA9" s="2"/>
      <c r="AXF9" s="15"/>
      <c r="AXG9" s="2"/>
      <c r="AXH9" s="8"/>
      <c r="AXI9" s="2"/>
      <c r="AXN9" s="15"/>
      <c r="AXO9" s="2"/>
      <c r="AXP9" s="8"/>
      <c r="AXQ9" s="2"/>
      <c r="AXV9" s="15"/>
      <c r="AXW9" s="2"/>
      <c r="AXX9" s="8"/>
      <c r="AXY9" s="2"/>
      <c r="AYD9" s="15"/>
      <c r="AYE9" s="2"/>
      <c r="AYF9" s="8"/>
      <c r="AYG9" s="2"/>
      <c r="AYL9" s="15"/>
      <c r="AYM9" s="2"/>
      <c r="AYN9" s="8"/>
      <c r="AYO9" s="2"/>
      <c r="AYT9" s="15"/>
      <c r="AYU9" s="2"/>
      <c r="AYV9" s="8"/>
      <c r="AYW9" s="2"/>
      <c r="AZB9" s="15"/>
      <c r="AZC9" s="2"/>
      <c r="AZD9" s="8"/>
      <c r="AZE9" s="2"/>
      <c r="AZJ9" s="15"/>
      <c r="AZK9" s="2"/>
      <c r="AZL9" s="8"/>
      <c r="AZM9" s="2"/>
      <c r="AZR9" s="15"/>
      <c r="AZS9" s="2"/>
      <c r="AZT9" s="8"/>
      <c r="AZU9" s="2"/>
      <c r="AZZ9" s="15"/>
      <c r="BAA9" s="2"/>
      <c r="BAB9" s="8"/>
      <c r="BAC9" s="2"/>
      <c r="BAH9" s="15"/>
      <c r="BAI9" s="2"/>
      <c r="BAJ9" s="8"/>
      <c r="BAK9" s="2"/>
      <c r="BAP9" s="15"/>
      <c r="BAQ9" s="2"/>
      <c r="BAR9" s="8"/>
      <c r="BAS9" s="2"/>
      <c r="BAX9" s="15"/>
      <c r="BAY9" s="2"/>
      <c r="BAZ9" s="8"/>
      <c r="BBA9" s="2"/>
      <c r="BBF9" s="15"/>
      <c r="BBG9" s="2"/>
      <c r="BBH9" s="8"/>
      <c r="BBI9" s="2"/>
      <c r="BBN9" s="15"/>
      <c r="BBO9" s="2"/>
      <c r="BBP9" s="8"/>
      <c r="BBQ9" s="2"/>
      <c r="BBV9" s="15"/>
      <c r="BBW9" s="2"/>
      <c r="BBX9" s="8"/>
      <c r="BBY9" s="2"/>
      <c r="BCD9" s="15"/>
      <c r="BCE9" s="2"/>
      <c r="BCF9" s="8"/>
      <c r="BCG9" s="2"/>
      <c r="BCL9" s="15"/>
      <c r="BCM9" s="2"/>
      <c r="BCN9" s="8"/>
      <c r="BCO9" s="2"/>
      <c r="BCT9" s="15"/>
      <c r="BCU9" s="2"/>
      <c r="BCV9" s="8"/>
      <c r="BCW9" s="2"/>
      <c r="BDB9" s="15"/>
      <c r="BDC9" s="2"/>
      <c r="BDD9" s="8"/>
      <c r="BDE9" s="2"/>
      <c r="BDJ9" s="15"/>
      <c r="BDK9" s="2"/>
      <c r="BDL9" s="8"/>
      <c r="BDM9" s="2"/>
      <c r="BDR9" s="15"/>
      <c r="BDS9" s="2"/>
      <c r="BDT9" s="8"/>
      <c r="BDU9" s="2"/>
      <c r="BDZ9" s="15"/>
      <c r="BEA9" s="2"/>
      <c r="BEB9" s="8"/>
      <c r="BEC9" s="2"/>
      <c r="BEH9" s="15"/>
      <c r="BEI9" s="2"/>
      <c r="BEJ9" s="8"/>
      <c r="BEK9" s="2"/>
      <c r="BEP9" s="15"/>
      <c r="BEQ9" s="2"/>
      <c r="BER9" s="8"/>
      <c r="BES9" s="2"/>
      <c r="BEX9" s="15"/>
      <c r="BEY9" s="2"/>
      <c r="BEZ9" s="8"/>
      <c r="BFA9" s="2"/>
      <c r="BFF9" s="15"/>
      <c r="BFG9" s="2"/>
      <c r="BFH9" s="8"/>
      <c r="BFI9" s="2"/>
      <c r="BFN9" s="15"/>
      <c r="BFO9" s="2"/>
      <c r="BFP9" s="8"/>
      <c r="BFQ9" s="2"/>
      <c r="BFV9" s="15"/>
      <c r="BFW9" s="2"/>
      <c r="BFX9" s="8"/>
      <c r="BFY9" s="2"/>
      <c r="BGD9" s="15"/>
      <c r="BGE9" s="2"/>
      <c r="BGF9" s="8"/>
      <c r="BGG9" s="2"/>
      <c r="BGL9" s="15"/>
      <c r="BGM9" s="2"/>
      <c r="BGN9" s="8"/>
      <c r="BGO9" s="2"/>
      <c r="BGT9" s="15"/>
      <c r="BGU9" s="2"/>
      <c r="BGV9" s="8"/>
      <c r="BGW9" s="2"/>
      <c r="BHB9" s="15"/>
      <c r="BHC9" s="2"/>
      <c r="BHD9" s="8"/>
      <c r="BHE9" s="2"/>
      <c r="BHJ9" s="15"/>
      <c r="BHK9" s="2"/>
      <c r="BHL9" s="8"/>
      <c r="BHM9" s="2"/>
      <c r="BHR9" s="15"/>
      <c r="BHS9" s="2"/>
      <c r="BHT9" s="8"/>
      <c r="BHU9" s="2"/>
      <c r="BHZ9" s="15"/>
      <c r="BIA9" s="2"/>
      <c r="BIB9" s="8"/>
      <c r="BIC9" s="2"/>
      <c r="BIH9" s="15"/>
      <c r="BII9" s="2"/>
      <c r="BIJ9" s="8"/>
      <c r="BIK9" s="2"/>
      <c r="BIP9" s="15"/>
      <c r="BIQ9" s="2"/>
      <c r="BIR9" s="8"/>
      <c r="BIS9" s="2"/>
      <c r="BIX9" s="15"/>
      <c r="BIY9" s="2"/>
      <c r="BIZ9" s="8"/>
      <c r="BJA9" s="2"/>
      <c r="BJF9" s="15"/>
      <c r="BJG9" s="2"/>
      <c r="BJH9" s="8"/>
      <c r="BJI9" s="2"/>
      <c r="BJN9" s="15"/>
      <c r="BJO9" s="2"/>
      <c r="BJP9" s="8"/>
      <c r="BJQ9" s="2"/>
      <c r="BJV9" s="15"/>
      <c r="BJW9" s="2"/>
      <c r="BJX9" s="8"/>
      <c r="BJY9" s="2"/>
      <c r="BKD9" s="15"/>
      <c r="BKE9" s="2"/>
      <c r="BKF9" s="8"/>
      <c r="BKG9" s="2"/>
      <c r="BKL9" s="15"/>
      <c r="BKM9" s="2"/>
      <c r="BKN9" s="8"/>
      <c r="BKO9" s="2"/>
      <c r="BKT9" s="15"/>
      <c r="BKU9" s="2"/>
      <c r="BKV9" s="8"/>
      <c r="BKW9" s="2"/>
      <c r="BLB9" s="15"/>
      <c r="BLC9" s="2"/>
      <c r="BLD9" s="8"/>
      <c r="BLE9" s="2"/>
      <c r="BLJ9" s="15"/>
      <c r="BLK9" s="2"/>
      <c r="BLL9" s="8"/>
      <c r="BLM9" s="2"/>
      <c r="BLR9" s="15"/>
      <c r="BLS9" s="2"/>
      <c r="BLT9" s="8"/>
      <c r="BLU9" s="2"/>
      <c r="BLZ9" s="15"/>
      <c r="BMA9" s="2"/>
      <c r="BMB9" s="8"/>
      <c r="BMC9" s="2"/>
      <c r="BMH9" s="15"/>
      <c r="BMI9" s="2"/>
      <c r="BMJ9" s="8"/>
      <c r="BMK9" s="2"/>
      <c r="BMP9" s="15"/>
      <c r="BMQ9" s="2"/>
      <c r="BMR9" s="8"/>
      <c r="BMS9" s="2"/>
      <c r="BMX9" s="15"/>
      <c r="BMY9" s="2"/>
      <c r="BMZ9" s="8"/>
      <c r="BNA9" s="2"/>
      <c r="BNF9" s="15"/>
      <c r="BNG9" s="2"/>
      <c r="BNH9" s="8"/>
      <c r="BNI9" s="2"/>
      <c r="BNN9" s="15"/>
      <c r="BNO9" s="2"/>
      <c r="BNP9" s="8"/>
      <c r="BNQ9" s="2"/>
      <c r="BNV9" s="15"/>
      <c r="BNW9" s="2"/>
      <c r="BNX9" s="8"/>
      <c r="BNY9" s="2"/>
      <c r="BOD9" s="15"/>
      <c r="BOE9" s="2"/>
      <c r="BOF9" s="8"/>
      <c r="BOG9" s="2"/>
      <c r="BOL9" s="15"/>
      <c r="BOM9" s="2"/>
      <c r="BON9" s="8"/>
      <c r="BOO9" s="2"/>
      <c r="BOT9" s="15"/>
      <c r="BOU9" s="2"/>
      <c r="BOV9" s="8"/>
      <c r="BOW9" s="2"/>
      <c r="BPB9" s="15"/>
      <c r="BPC9" s="2"/>
      <c r="BPD9" s="8"/>
      <c r="BPE9" s="2"/>
      <c r="BPJ9" s="15"/>
      <c r="BPK9" s="2"/>
      <c r="BPL9" s="8"/>
      <c r="BPM9" s="2"/>
      <c r="BPR9" s="15"/>
      <c r="BPS9" s="2"/>
      <c r="BPT9" s="8"/>
      <c r="BPU9" s="2"/>
      <c r="BPZ9" s="15"/>
      <c r="BQA9" s="2"/>
      <c r="BQB9" s="8"/>
      <c r="BQC9" s="2"/>
      <c r="BQH9" s="15"/>
      <c r="BQI9" s="2"/>
      <c r="BQJ9" s="8"/>
      <c r="BQK9" s="2"/>
      <c r="BQP9" s="15"/>
      <c r="BQQ9" s="2"/>
      <c r="BQR9" s="8"/>
      <c r="BQS9" s="2"/>
      <c r="BQX9" s="15"/>
      <c r="BQY9" s="2"/>
      <c r="BQZ9" s="8"/>
      <c r="BRA9" s="2"/>
      <c r="BRF9" s="15"/>
      <c r="BRG9" s="2"/>
      <c r="BRH9" s="8"/>
      <c r="BRI9" s="2"/>
      <c r="BRN9" s="15"/>
      <c r="BRO9" s="2"/>
      <c r="BRP9" s="8"/>
      <c r="BRQ9" s="2"/>
      <c r="BRV9" s="15"/>
      <c r="BRW9" s="2"/>
      <c r="BRX9" s="8"/>
      <c r="BRY9" s="2"/>
      <c r="BSD9" s="15"/>
      <c r="BSE9" s="2"/>
      <c r="BSF9" s="8"/>
      <c r="BSG9" s="2"/>
      <c r="BSL9" s="15"/>
      <c r="BSM9" s="2"/>
      <c r="BSN9" s="8"/>
      <c r="BSO9" s="2"/>
      <c r="BST9" s="15"/>
      <c r="BSU9" s="2"/>
      <c r="BSV9" s="8"/>
      <c r="BSW9" s="2"/>
      <c r="BTB9" s="15"/>
      <c r="BTC9" s="2"/>
      <c r="BTD9" s="8"/>
      <c r="BTE9" s="2"/>
      <c r="BTJ9" s="15"/>
      <c r="BTK9" s="2"/>
      <c r="BTL9" s="8"/>
      <c r="BTM9" s="2"/>
      <c r="BTR9" s="15"/>
      <c r="BTS9" s="2"/>
      <c r="BTT9" s="8"/>
      <c r="BTU9" s="2"/>
      <c r="BTZ9" s="15"/>
      <c r="BUA9" s="2"/>
      <c r="BUB9" s="8"/>
      <c r="BUC9" s="2"/>
      <c r="BUH9" s="15"/>
      <c r="BUI9" s="2"/>
      <c r="BUJ9" s="8"/>
      <c r="BUK9" s="2"/>
      <c r="BUP9" s="15"/>
      <c r="BUQ9" s="2"/>
      <c r="BUR9" s="8"/>
      <c r="BUS9" s="2"/>
      <c r="BUX9" s="15"/>
      <c r="BUY9" s="2"/>
      <c r="BUZ9" s="8"/>
      <c r="BVA9" s="2"/>
      <c r="BVF9" s="15"/>
      <c r="BVG9" s="2"/>
      <c r="BVH9" s="8"/>
      <c r="BVI9" s="2"/>
      <c r="BVN9" s="15"/>
      <c r="BVO9" s="2"/>
      <c r="BVP9" s="8"/>
      <c r="BVQ9" s="2"/>
      <c r="BVV9" s="15"/>
      <c r="BVW9" s="2"/>
      <c r="BVX9" s="8"/>
      <c r="BVY9" s="2"/>
      <c r="BWD9" s="15"/>
      <c r="BWE9" s="2"/>
      <c r="BWF9" s="8"/>
      <c r="BWG9" s="2"/>
      <c r="BWL9" s="15"/>
      <c r="BWM9" s="2"/>
      <c r="BWN9" s="8"/>
      <c r="BWO9" s="2"/>
      <c r="BWT9" s="15"/>
      <c r="BWU9" s="2"/>
      <c r="BWV9" s="8"/>
      <c r="BWW9" s="2"/>
      <c r="BXB9" s="15"/>
      <c r="BXC9" s="2"/>
      <c r="BXD9" s="8"/>
      <c r="BXE9" s="2"/>
      <c r="BXJ9" s="15"/>
      <c r="BXK9" s="2"/>
      <c r="BXL9" s="8"/>
      <c r="BXM9" s="2"/>
      <c r="BXR9" s="15"/>
      <c r="BXS9" s="2"/>
      <c r="BXT9" s="8"/>
      <c r="BXU9" s="2"/>
      <c r="BXZ9" s="15"/>
      <c r="BYA9" s="2"/>
      <c r="BYB9" s="8"/>
      <c r="BYC9" s="2"/>
      <c r="BYH9" s="15"/>
      <c r="BYI9" s="2"/>
      <c r="BYJ9" s="8"/>
      <c r="BYK9" s="2"/>
      <c r="BYP9" s="15"/>
      <c r="BYQ9" s="2"/>
      <c r="BYR9" s="8"/>
      <c r="BYS9" s="2"/>
      <c r="BYX9" s="15"/>
      <c r="BYY9" s="2"/>
      <c r="BYZ9" s="8"/>
      <c r="BZA9" s="2"/>
      <c r="BZF9" s="15"/>
      <c r="BZG9" s="2"/>
      <c r="BZH9" s="8"/>
      <c r="BZI9" s="2"/>
      <c r="BZN9" s="15"/>
      <c r="BZO9" s="2"/>
      <c r="BZP9" s="8"/>
      <c r="BZQ9" s="2"/>
      <c r="BZV9" s="15"/>
      <c r="BZW9" s="2"/>
      <c r="BZX9" s="8"/>
      <c r="BZY9" s="2"/>
      <c r="CAD9" s="15"/>
      <c r="CAE9" s="2"/>
      <c r="CAF9" s="8"/>
      <c r="CAG9" s="2"/>
      <c r="CAL9" s="15"/>
      <c r="CAM9" s="2"/>
      <c r="CAN9" s="8"/>
      <c r="CAO9" s="2"/>
      <c r="CAT9" s="15"/>
      <c r="CAU9" s="2"/>
      <c r="CAV9" s="8"/>
      <c r="CAW9" s="2"/>
      <c r="CBB9" s="15"/>
      <c r="CBC9" s="2"/>
      <c r="CBD9" s="8"/>
      <c r="CBE9" s="2"/>
      <c r="CBJ9" s="15"/>
      <c r="CBK9" s="2"/>
      <c r="CBL9" s="8"/>
      <c r="CBM9" s="2"/>
      <c r="CBR9" s="15"/>
      <c r="CBS9" s="2"/>
      <c r="CBT9" s="8"/>
      <c r="CBU9" s="2"/>
      <c r="CBZ9" s="15"/>
      <c r="CCA9" s="2"/>
      <c r="CCB9" s="8"/>
      <c r="CCC9" s="2"/>
      <c r="CCH9" s="15"/>
      <c r="CCI9" s="2"/>
      <c r="CCJ9" s="8"/>
      <c r="CCK9" s="2"/>
      <c r="CCP9" s="15"/>
      <c r="CCQ9" s="2"/>
      <c r="CCR9" s="8"/>
      <c r="CCS9" s="2"/>
      <c r="CCX9" s="15"/>
      <c r="CCY9" s="2"/>
      <c r="CCZ9" s="8"/>
      <c r="CDA9" s="2"/>
      <c r="CDF9" s="15"/>
      <c r="CDG9" s="2"/>
      <c r="CDH9" s="8"/>
      <c r="CDI9" s="2"/>
      <c r="CDN9" s="15"/>
      <c r="CDO9" s="2"/>
      <c r="CDP9" s="8"/>
      <c r="CDQ9" s="2"/>
      <c r="CDV9" s="15"/>
      <c r="CDW9" s="2"/>
      <c r="CDX9" s="8"/>
      <c r="CDY9" s="2"/>
      <c r="CED9" s="15"/>
      <c r="CEE9" s="2"/>
      <c r="CEF9" s="8"/>
      <c r="CEG9" s="2"/>
      <c r="CEL9" s="15"/>
      <c r="CEM9" s="2"/>
      <c r="CEN9" s="8"/>
      <c r="CEO9" s="2"/>
      <c r="CET9" s="15"/>
      <c r="CEU9" s="2"/>
      <c r="CEV9" s="8"/>
      <c r="CEW9" s="2"/>
      <c r="CFB9" s="15"/>
      <c r="CFC9" s="2"/>
      <c r="CFD9" s="8"/>
      <c r="CFE9" s="2"/>
      <c r="CFJ9" s="15"/>
      <c r="CFK9" s="2"/>
      <c r="CFL9" s="8"/>
      <c r="CFM9" s="2"/>
      <c r="CFR9" s="15"/>
      <c r="CFS9" s="2"/>
      <c r="CFT9" s="8"/>
      <c r="CFU9" s="2"/>
      <c r="CFZ9" s="15"/>
      <c r="CGA9" s="2"/>
      <c r="CGB9" s="8"/>
      <c r="CGC9" s="2"/>
      <c r="CGH9" s="15"/>
      <c r="CGI9" s="2"/>
      <c r="CGJ9" s="8"/>
      <c r="CGK9" s="2"/>
      <c r="CGP9" s="15"/>
      <c r="CGQ9" s="2"/>
      <c r="CGR9" s="8"/>
      <c r="CGS9" s="2"/>
      <c r="CGX9" s="15"/>
      <c r="CGY9" s="2"/>
      <c r="CGZ9" s="8"/>
      <c r="CHA9" s="2"/>
      <c r="CHF9" s="15"/>
      <c r="CHG9" s="2"/>
      <c r="CHH9" s="8"/>
      <c r="CHI9" s="2"/>
      <c r="CHN9" s="15"/>
      <c r="CHO9" s="2"/>
      <c r="CHP9" s="8"/>
      <c r="CHQ9" s="2"/>
      <c r="CHV9" s="15"/>
      <c r="CHW9" s="2"/>
      <c r="CHX9" s="8"/>
      <c r="CHY9" s="2"/>
      <c r="CID9" s="15"/>
      <c r="CIE9" s="2"/>
      <c r="CIF9" s="8"/>
      <c r="CIG9" s="2"/>
      <c r="CIL9" s="15"/>
      <c r="CIM9" s="2"/>
      <c r="CIN9" s="8"/>
      <c r="CIO9" s="2"/>
      <c r="CIT9" s="15"/>
      <c r="CIU9" s="2"/>
      <c r="CIV9" s="8"/>
      <c r="CIW9" s="2"/>
      <c r="CJB9" s="15"/>
      <c r="CJC9" s="2"/>
      <c r="CJD9" s="8"/>
      <c r="CJE9" s="2"/>
      <c r="CJJ9" s="15"/>
      <c r="CJK9" s="2"/>
      <c r="CJL9" s="8"/>
      <c r="CJM9" s="2"/>
      <c r="CJR9" s="15"/>
      <c r="CJS9" s="2"/>
      <c r="CJT9" s="8"/>
      <c r="CJU9" s="2"/>
      <c r="CJZ9" s="15"/>
      <c r="CKA9" s="2"/>
      <c r="CKB9" s="8"/>
      <c r="CKC9" s="2"/>
      <c r="CKH9" s="15"/>
      <c r="CKI9" s="2"/>
      <c r="CKJ9" s="8"/>
      <c r="CKK9" s="2"/>
      <c r="CKP9" s="15"/>
      <c r="CKQ9" s="2"/>
      <c r="CKR9" s="8"/>
      <c r="CKS9" s="2"/>
      <c r="CKX9" s="15"/>
      <c r="CKY9" s="2"/>
      <c r="CKZ9" s="8"/>
      <c r="CLA9" s="2"/>
      <c r="CLF9" s="15"/>
      <c r="CLG9" s="2"/>
      <c r="CLH9" s="8"/>
      <c r="CLI9" s="2"/>
      <c r="CLN9" s="15"/>
      <c r="CLO9" s="2"/>
      <c r="CLP9" s="8"/>
      <c r="CLQ9" s="2"/>
      <c r="CLV9" s="15"/>
      <c r="CLW9" s="2"/>
      <c r="CLX9" s="8"/>
      <c r="CLY9" s="2"/>
      <c r="CMD9" s="15"/>
      <c r="CME9" s="2"/>
      <c r="CMF9" s="8"/>
      <c r="CMG9" s="2"/>
      <c r="CML9" s="15"/>
      <c r="CMM9" s="2"/>
      <c r="CMN9" s="8"/>
      <c r="CMO9" s="2"/>
      <c r="CMT9" s="15"/>
      <c r="CMU9" s="2"/>
      <c r="CMV9" s="8"/>
      <c r="CMW9" s="2"/>
      <c r="CNB9" s="15"/>
      <c r="CNC9" s="2"/>
      <c r="CND9" s="8"/>
      <c r="CNE9" s="2"/>
      <c r="CNJ9" s="15"/>
      <c r="CNK9" s="2"/>
      <c r="CNL9" s="8"/>
      <c r="CNM9" s="2"/>
      <c r="CNR9" s="15"/>
      <c r="CNS9" s="2"/>
      <c r="CNT9" s="8"/>
      <c r="CNU9" s="2"/>
      <c r="CNZ9" s="15"/>
      <c r="COA9" s="2"/>
      <c r="COB9" s="8"/>
      <c r="COC9" s="2"/>
      <c r="COH9" s="15"/>
      <c r="COI9" s="2"/>
      <c r="COJ9" s="8"/>
      <c r="COK9" s="2"/>
      <c r="COP9" s="15"/>
      <c r="COQ9" s="2"/>
      <c r="COR9" s="8"/>
      <c r="COS9" s="2"/>
      <c r="COX9" s="15"/>
      <c r="COY9" s="2"/>
      <c r="COZ9" s="8"/>
      <c r="CPA9" s="2"/>
      <c r="CPF9" s="15"/>
      <c r="CPG9" s="2"/>
      <c r="CPH9" s="8"/>
      <c r="CPI9" s="2"/>
      <c r="CPN9" s="15"/>
      <c r="CPO9" s="2"/>
      <c r="CPP9" s="8"/>
      <c r="CPQ9" s="2"/>
      <c r="CPV9" s="15"/>
      <c r="CPW9" s="2"/>
      <c r="CPX9" s="8"/>
      <c r="CPY9" s="2"/>
      <c r="CQD9" s="15"/>
      <c r="CQE9" s="2"/>
      <c r="CQF9" s="8"/>
      <c r="CQG9" s="2"/>
      <c r="CQL9" s="15"/>
      <c r="CQM9" s="2"/>
      <c r="CQN9" s="8"/>
      <c r="CQO9" s="2"/>
      <c r="CQT9" s="15"/>
      <c r="CQU9" s="2"/>
      <c r="CQV9" s="8"/>
      <c r="CQW9" s="2"/>
      <c r="CRB9" s="15"/>
      <c r="CRC9" s="2"/>
      <c r="CRD9" s="8"/>
      <c r="CRE9" s="2"/>
      <c r="CRJ9" s="15"/>
      <c r="CRK9" s="2"/>
      <c r="CRL9" s="8"/>
      <c r="CRM9" s="2"/>
      <c r="CRR9" s="15"/>
      <c r="CRS9" s="2"/>
      <c r="CRT9" s="8"/>
      <c r="CRU9" s="2"/>
      <c r="CRZ9" s="15"/>
      <c r="CSA9" s="2"/>
      <c r="CSB9" s="8"/>
      <c r="CSC9" s="2"/>
      <c r="CSH9" s="15"/>
      <c r="CSI9" s="2"/>
      <c r="CSJ9" s="8"/>
      <c r="CSK9" s="2"/>
      <c r="CSP9" s="15"/>
      <c r="CSQ9" s="2"/>
      <c r="CSR9" s="8"/>
      <c r="CSS9" s="2"/>
      <c r="CSX9" s="15"/>
      <c r="CSY9" s="2"/>
      <c r="CSZ9" s="8"/>
      <c r="CTA9" s="2"/>
      <c r="CTF9" s="15"/>
      <c r="CTG9" s="2"/>
      <c r="CTH9" s="8"/>
      <c r="CTI9" s="2"/>
      <c r="CTN9" s="15"/>
      <c r="CTO9" s="2"/>
      <c r="CTP9" s="8"/>
      <c r="CTQ9" s="2"/>
      <c r="CTV9" s="15"/>
      <c r="CTW9" s="2"/>
      <c r="CTX9" s="8"/>
      <c r="CTY9" s="2"/>
      <c r="CUD9" s="15"/>
      <c r="CUE9" s="2"/>
      <c r="CUF9" s="8"/>
      <c r="CUG9" s="2"/>
      <c r="CUL9" s="15"/>
      <c r="CUM9" s="2"/>
      <c r="CUN9" s="8"/>
      <c r="CUO9" s="2"/>
      <c r="CUT9" s="15"/>
      <c r="CUU9" s="2"/>
      <c r="CUV9" s="8"/>
      <c r="CUW9" s="2"/>
      <c r="CVB9" s="15"/>
      <c r="CVC9" s="2"/>
      <c r="CVD9" s="8"/>
      <c r="CVE9" s="2"/>
      <c r="CVJ9" s="15"/>
      <c r="CVK9" s="2"/>
      <c r="CVL9" s="8"/>
      <c r="CVM9" s="2"/>
      <c r="CVR9" s="15"/>
      <c r="CVS9" s="2"/>
      <c r="CVT9" s="8"/>
      <c r="CVU9" s="2"/>
      <c r="CVZ9" s="15"/>
      <c r="CWA9" s="2"/>
      <c r="CWB9" s="8"/>
      <c r="CWC9" s="2"/>
      <c r="CWH9" s="15"/>
      <c r="CWI9" s="2"/>
      <c r="CWJ9" s="8"/>
      <c r="CWK9" s="2"/>
      <c r="CWP9" s="15"/>
      <c r="CWQ9" s="2"/>
      <c r="CWR9" s="8"/>
      <c r="CWS9" s="2"/>
      <c r="CWX9" s="15"/>
      <c r="CWY9" s="2"/>
      <c r="CWZ9" s="8"/>
      <c r="CXA9" s="2"/>
      <c r="CXF9" s="15"/>
      <c r="CXG9" s="2"/>
      <c r="CXH9" s="8"/>
      <c r="CXI9" s="2"/>
      <c r="CXN9" s="15"/>
      <c r="CXO9" s="2"/>
      <c r="CXP9" s="8"/>
      <c r="CXQ9" s="2"/>
      <c r="CXV9" s="15"/>
      <c r="CXW9" s="2"/>
      <c r="CXX9" s="8"/>
      <c r="CXY9" s="2"/>
      <c r="CYD9" s="15"/>
      <c r="CYE9" s="2"/>
      <c r="CYF9" s="8"/>
      <c r="CYG9" s="2"/>
      <c r="CYL9" s="15"/>
      <c r="CYM9" s="2"/>
      <c r="CYN9" s="8"/>
      <c r="CYO9" s="2"/>
      <c r="CYT9" s="15"/>
      <c r="CYU9" s="2"/>
      <c r="CYV9" s="8"/>
      <c r="CYW9" s="2"/>
      <c r="CZB9" s="15"/>
      <c r="CZC9" s="2"/>
      <c r="CZD9" s="8"/>
      <c r="CZE9" s="2"/>
      <c r="CZJ9" s="15"/>
      <c r="CZK9" s="2"/>
      <c r="CZL9" s="8"/>
      <c r="CZM9" s="2"/>
      <c r="CZR9" s="15"/>
      <c r="CZS9" s="2"/>
      <c r="CZT9" s="8"/>
      <c r="CZU9" s="2"/>
      <c r="CZZ9" s="15"/>
      <c r="DAA9" s="2"/>
      <c r="DAB9" s="8"/>
      <c r="DAC9" s="2"/>
      <c r="DAH9" s="15"/>
      <c r="DAI9" s="2"/>
      <c r="DAJ9" s="8"/>
      <c r="DAK9" s="2"/>
      <c r="DAP9" s="15"/>
      <c r="DAQ9" s="2"/>
      <c r="DAR9" s="8"/>
      <c r="DAS9" s="2"/>
      <c r="DAX9" s="15"/>
      <c r="DAY9" s="2"/>
      <c r="DAZ9" s="8"/>
      <c r="DBA9" s="2"/>
      <c r="DBF9" s="15"/>
      <c r="DBG9" s="2"/>
      <c r="DBH9" s="8"/>
      <c r="DBI9" s="2"/>
      <c r="DBN9" s="15"/>
      <c r="DBO9" s="2"/>
      <c r="DBP9" s="8"/>
      <c r="DBQ9" s="2"/>
      <c r="DBV9" s="15"/>
      <c r="DBW9" s="2"/>
      <c r="DBX9" s="8"/>
      <c r="DBY9" s="2"/>
      <c r="DCD9" s="15"/>
      <c r="DCE9" s="2"/>
      <c r="DCF9" s="8"/>
      <c r="DCG9" s="2"/>
      <c r="DCL9" s="15"/>
      <c r="DCM9" s="2"/>
      <c r="DCN9" s="8"/>
      <c r="DCO9" s="2"/>
      <c r="DCT9" s="15"/>
      <c r="DCU9" s="2"/>
      <c r="DCV9" s="8"/>
      <c r="DCW9" s="2"/>
      <c r="DDB9" s="15"/>
      <c r="DDC9" s="2"/>
      <c r="DDD9" s="8"/>
      <c r="DDE9" s="2"/>
      <c r="DDJ9" s="15"/>
      <c r="DDK9" s="2"/>
      <c r="DDL9" s="8"/>
      <c r="DDM9" s="2"/>
      <c r="DDR9" s="15"/>
      <c r="DDS9" s="2"/>
      <c r="DDT9" s="8"/>
      <c r="DDU9" s="2"/>
      <c r="DDZ9" s="15"/>
      <c r="DEA9" s="2"/>
      <c r="DEB9" s="8"/>
      <c r="DEC9" s="2"/>
      <c r="DEH9" s="15"/>
      <c r="DEI9" s="2"/>
      <c r="DEJ9" s="8"/>
      <c r="DEK9" s="2"/>
      <c r="DEP9" s="15"/>
      <c r="DEQ9" s="2"/>
      <c r="DER9" s="8"/>
      <c r="DES9" s="2"/>
      <c r="DEX9" s="15"/>
      <c r="DEY9" s="2"/>
      <c r="DEZ9" s="8"/>
      <c r="DFA9" s="2"/>
      <c r="DFF9" s="15"/>
      <c r="DFG9" s="2"/>
      <c r="DFH9" s="8"/>
      <c r="DFI9" s="2"/>
      <c r="DFN9" s="15"/>
      <c r="DFO9" s="2"/>
      <c r="DFP9" s="8"/>
      <c r="DFQ9" s="2"/>
      <c r="DFV9" s="15"/>
      <c r="DFW9" s="2"/>
      <c r="DFX9" s="8"/>
      <c r="DFY9" s="2"/>
      <c r="DGD9" s="15"/>
      <c r="DGE9" s="2"/>
      <c r="DGF9" s="8"/>
      <c r="DGG9" s="2"/>
      <c r="DGL9" s="15"/>
      <c r="DGM9" s="2"/>
      <c r="DGN9" s="8"/>
      <c r="DGO9" s="2"/>
      <c r="DGT9" s="15"/>
      <c r="DGU9" s="2"/>
      <c r="DGV9" s="8"/>
      <c r="DGW9" s="2"/>
      <c r="DHB9" s="15"/>
      <c r="DHC9" s="2"/>
      <c r="DHD9" s="8"/>
      <c r="DHE9" s="2"/>
      <c r="DHJ9" s="15"/>
      <c r="DHK9" s="2"/>
      <c r="DHL9" s="8"/>
      <c r="DHM9" s="2"/>
      <c r="DHR9" s="15"/>
      <c r="DHS9" s="2"/>
      <c r="DHT9" s="8"/>
      <c r="DHU9" s="2"/>
      <c r="DHZ9" s="15"/>
      <c r="DIA9" s="2"/>
      <c r="DIB9" s="8"/>
      <c r="DIC9" s="2"/>
      <c r="DIH9" s="15"/>
      <c r="DII9" s="2"/>
      <c r="DIJ9" s="8"/>
      <c r="DIK9" s="2"/>
      <c r="DIP9" s="15"/>
      <c r="DIQ9" s="2"/>
      <c r="DIR9" s="8"/>
      <c r="DIS9" s="2"/>
      <c r="DIX9" s="15"/>
      <c r="DIY9" s="2"/>
      <c r="DIZ9" s="8"/>
      <c r="DJA9" s="2"/>
      <c r="DJF9" s="15"/>
      <c r="DJG9" s="2"/>
      <c r="DJH9" s="8"/>
      <c r="DJI9" s="2"/>
      <c r="DJN9" s="15"/>
      <c r="DJO9" s="2"/>
      <c r="DJP9" s="8"/>
      <c r="DJQ9" s="2"/>
      <c r="DJV9" s="15"/>
      <c r="DJW9" s="2"/>
      <c r="DJX9" s="8"/>
      <c r="DJY9" s="2"/>
      <c r="DKD9" s="15"/>
      <c r="DKE9" s="2"/>
      <c r="DKF9" s="8"/>
      <c r="DKG9" s="2"/>
      <c r="DKL9" s="15"/>
      <c r="DKM9" s="2"/>
      <c r="DKN9" s="8"/>
      <c r="DKO9" s="2"/>
      <c r="DKT9" s="15"/>
      <c r="DKU9" s="2"/>
      <c r="DKV9" s="8"/>
      <c r="DKW9" s="2"/>
      <c r="DLB9" s="15"/>
      <c r="DLC9" s="2"/>
      <c r="DLD9" s="8"/>
      <c r="DLE9" s="2"/>
      <c r="DLJ9" s="15"/>
      <c r="DLK9" s="2"/>
      <c r="DLL9" s="8"/>
      <c r="DLM9" s="2"/>
      <c r="DLR9" s="15"/>
      <c r="DLS9" s="2"/>
      <c r="DLT9" s="8"/>
      <c r="DLU9" s="2"/>
      <c r="DLZ9" s="15"/>
      <c r="DMA9" s="2"/>
      <c r="DMB9" s="8"/>
      <c r="DMC9" s="2"/>
      <c r="DMH9" s="15"/>
      <c r="DMI9" s="2"/>
      <c r="DMJ9" s="8"/>
      <c r="DMK9" s="2"/>
      <c r="DMP9" s="15"/>
      <c r="DMQ9" s="2"/>
      <c r="DMR9" s="8"/>
      <c r="DMS9" s="2"/>
      <c r="DMX9" s="15"/>
      <c r="DMY9" s="2"/>
      <c r="DMZ9" s="8"/>
      <c r="DNA9" s="2"/>
      <c r="DNF9" s="15"/>
      <c r="DNG9" s="2"/>
      <c r="DNH9" s="8"/>
      <c r="DNI9" s="2"/>
      <c r="DNN9" s="15"/>
      <c r="DNO9" s="2"/>
      <c r="DNP9" s="8"/>
      <c r="DNQ9" s="2"/>
      <c r="DNV9" s="15"/>
      <c r="DNW9" s="2"/>
      <c r="DNX9" s="8"/>
      <c r="DNY9" s="2"/>
      <c r="DOD9" s="15"/>
      <c r="DOE9" s="2"/>
      <c r="DOF9" s="8"/>
      <c r="DOG9" s="2"/>
      <c r="DOL9" s="15"/>
      <c r="DOM9" s="2"/>
      <c r="DON9" s="8"/>
      <c r="DOO9" s="2"/>
      <c r="DOT9" s="15"/>
      <c r="DOU9" s="2"/>
      <c r="DOV9" s="8"/>
      <c r="DOW9" s="2"/>
      <c r="DPB9" s="15"/>
      <c r="DPC9" s="2"/>
      <c r="DPD9" s="8"/>
      <c r="DPE9" s="2"/>
      <c r="DPJ9" s="15"/>
      <c r="DPK9" s="2"/>
      <c r="DPL9" s="8"/>
      <c r="DPM9" s="2"/>
      <c r="DPR9" s="15"/>
      <c r="DPS9" s="2"/>
      <c r="DPT9" s="8"/>
      <c r="DPU9" s="2"/>
      <c r="DPZ9" s="15"/>
      <c r="DQA9" s="2"/>
      <c r="DQB9" s="8"/>
      <c r="DQC9" s="2"/>
      <c r="DQH9" s="15"/>
      <c r="DQI9" s="2"/>
      <c r="DQJ9" s="8"/>
      <c r="DQK9" s="2"/>
      <c r="DQP9" s="15"/>
      <c r="DQQ9" s="2"/>
      <c r="DQR9" s="8"/>
      <c r="DQS9" s="2"/>
      <c r="DQX9" s="15"/>
      <c r="DQY9" s="2"/>
      <c r="DQZ9" s="8"/>
      <c r="DRA9" s="2"/>
      <c r="DRF9" s="15"/>
      <c r="DRG9" s="2"/>
      <c r="DRH9" s="8"/>
      <c r="DRI9" s="2"/>
      <c r="DRN9" s="15"/>
      <c r="DRO9" s="2"/>
      <c r="DRP9" s="8"/>
      <c r="DRQ9" s="2"/>
      <c r="DRV9" s="15"/>
      <c r="DRW9" s="2"/>
      <c r="DRX9" s="8"/>
      <c r="DRY9" s="2"/>
      <c r="DSD9" s="15"/>
      <c r="DSE9" s="2"/>
      <c r="DSF9" s="8"/>
      <c r="DSG9" s="2"/>
      <c r="DSL9" s="15"/>
      <c r="DSM9" s="2"/>
      <c r="DSN9" s="8"/>
      <c r="DSO9" s="2"/>
      <c r="DST9" s="15"/>
      <c r="DSU9" s="2"/>
      <c r="DSV9" s="8"/>
      <c r="DSW9" s="2"/>
      <c r="DTB9" s="15"/>
      <c r="DTC9" s="2"/>
      <c r="DTD9" s="8"/>
      <c r="DTE9" s="2"/>
      <c r="DTJ9" s="15"/>
      <c r="DTK9" s="2"/>
      <c r="DTL9" s="8"/>
      <c r="DTM9" s="2"/>
      <c r="DTR9" s="15"/>
      <c r="DTS9" s="2"/>
      <c r="DTT9" s="8"/>
      <c r="DTU9" s="2"/>
      <c r="DTZ9" s="15"/>
      <c r="DUA9" s="2"/>
      <c r="DUB9" s="8"/>
      <c r="DUC9" s="2"/>
      <c r="DUH9" s="15"/>
      <c r="DUI9" s="2"/>
      <c r="DUJ9" s="8"/>
      <c r="DUK9" s="2"/>
      <c r="DUP9" s="15"/>
      <c r="DUQ9" s="2"/>
      <c r="DUR9" s="8"/>
      <c r="DUS9" s="2"/>
      <c r="DUX9" s="15"/>
      <c r="DUY9" s="2"/>
      <c r="DUZ9" s="8"/>
      <c r="DVA9" s="2"/>
      <c r="DVF9" s="15"/>
      <c r="DVG9" s="2"/>
      <c r="DVH9" s="8"/>
      <c r="DVI9" s="2"/>
      <c r="DVN9" s="15"/>
      <c r="DVO9" s="2"/>
      <c r="DVP9" s="8"/>
      <c r="DVQ9" s="2"/>
      <c r="DVV9" s="15"/>
      <c r="DVW9" s="2"/>
      <c r="DVX9" s="8"/>
      <c r="DVY9" s="2"/>
      <c r="DWD9" s="15"/>
      <c r="DWE9" s="2"/>
      <c r="DWF9" s="8"/>
      <c r="DWG9" s="2"/>
      <c r="DWL9" s="15"/>
      <c r="DWM9" s="2"/>
      <c r="DWN9" s="8"/>
      <c r="DWO9" s="2"/>
      <c r="DWT9" s="15"/>
      <c r="DWU9" s="2"/>
      <c r="DWV9" s="8"/>
      <c r="DWW9" s="2"/>
      <c r="DXB9" s="15"/>
      <c r="DXC9" s="2"/>
      <c r="DXD9" s="8"/>
      <c r="DXE9" s="2"/>
      <c r="DXJ9" s="15"/>
      <c r="DXK9" s="2"/>
      <c r="DXL9" s="8"/>
      <c r="DXM9" s="2"/>
      <c r="DXR9" s="15"/>
      <c r="DXS9" s="2"/>
      <c r="DXT9" s="8"/>
      <c r="DXU9" s="2"/>
      <c r="DXZ9" s="15"/>
      <c r="DYA9" s="2"/>
      <c r="DYB9" s="8"/>
      <c r="DYC9" s="2"/>
      <c r="DYH9" s="15"/>
      <c r="DYI9" s="2"/>
      <c r="DYJ9" s="8"/>
      <c r="DYK9" s="2"/>
      <c r="DYP9" s="15"/>
      <c r="DYQ9" s="2"/>
      <c r="DYR9" s="8"/>
      <c r="DYS9" s="2"/>
      <c r="DYX9" s="15"/>
      <c r="DYY9" s="2"/>
      <c r="DYZ9" s="8"/>
      <c r="DZA9" s="2"/>
      <c r="DZF9" s="15"/>
      <c r="DZG9" s="2"/>
      <c r="DZH9" s="8"/>
      <c r="DZI9" s="2"/>
      <c r="DZN9" s="15"/>
      <c r="DZO9" s="2"/>
      <c r="DZP9" s="8"/>
      <c r="DZQ9" s="2"/>
      <c r="DZV9" s="15"/>
      <c r="DZW9" s="2"/>
      <c r="DZX9" s="8"/>
      <c r="DZY9" s="2"/>
      <c r="EAD9" s="15"/>
      <c r="EAE9" s="2"/>
      <c r="EAF9" s="8"/>
      <c r="EAG9" s="2"/>
      <c r="EAL9" s="15"/>
      <c r="EAM9" s="2"/>
      <c r="EAN9" s="8"/>
      <c r="EAO9" s="2"/>
      <c r="EAT9" s="15"/>
      <c r="EAU9" s="2"/>
      <c r="EAV9" s="8"/>
      <c r="EAW9" s="2"/>
      <c r="EBB9" s="15"/>
      <c r="EBC9" s="2"/>
      <c r="EBD9" s="8"/>
      <c r="EBE9" s="2"/>
      <c r="EBJ9" s="15"/>
      <c r="EBK9" s="2"/>
      <c r="EBL9" s="8"/>
      <c r="EBM9" s="2"/>
      <c r="EBR9" s="15"/>
      <c r="EBS9" s="2"/>
      <c r="EBT9" s="8"/>
      <c r="EBU9" s="2"/>
      <c r="EBZ9" s="15"/>
      <c r="ECA9" s="2"/>
      <c r="ECB9" s="8"/>
      <c r="ECC9" s="2"/>
      <c r="ECH9" s="15"/>
      <c r="ECI9" s="2"/>
      <c r="ECJ9" s="8"/>
      <c r="ECK9" s="2"/>
      <c r="ECP9" s="15"/>
      <c r="ECQ9" s="2"/>
      <c r="ECR9" s="8"/>
      <c r="ECS9" s="2"/>
      <c r="ECX9" s="15"/>
      <c r="ECY9" s="2"/>
      <c r="ECZ9" s="8"/>
      <c r="EDA9" s="2"/>
      <c r="EDF9" s="15"/>
      <c r="EDG9" s="2"/>
      <c r="EDH9" s="8"/>
      <c r="EDI9" s="2"/>
      <c r="EDN9" s="15"/>
      <c r="EDO9" s="2"/>
      <c r="EDP9" s="8"/>
      <c r="EDQ9" s="2"/>
      <c r="EDV9" s="15"/>
      <c r="EDW9" s="2"/>
      <c r="EDX9" s="8"/>
      <c r="EDY9" s="2"/>
      <c r="EED9" s="15"/>
      <c r="EEE9" s="2"/>
      <c r="EEF9" s="8"/>
      <c r="EEG9" s="2"/>
      <c r="EEL9" s="15"/>
      <c r="EEM9" s="2"/>
      <c r="EEN9" s="8"/>
      <c r="EEO9" s="2"/>
      <c r="EET9" s="15"/>
      <c r="EEU9" s="2"/>
      <c r="EEV9" s="8"/>
      <c r="EEW9" s="2"/>
      <c r="EFB9" s="15"/>
      <c r="EFC9" s="2"/>
      <c r="EFD9" s="8"/>
      <c r="EFE9" s="2"/>
      <c r="EFJ9" s="15"/>
      <c r="EFK9" s="2"/>
      <c r="EFL9" s="8"/>
      <c r="EFM9" s="2"/>
      <c r="EFR9" s="15"/>
      <c r="EFS9" s="2"/>
      <c r="EFT9" s="8"/>
      <c r="EFU9" s="2"/>
      <c r="EFZ9" s="15"/>
      <c r="EGA9" s="2"/>
      <c r="EGB9" s="8"/>
      <c r="EGC9" s="2"/>
      <c r="EGH9" s="15"/>
      <c r="EGI9" s="2"/>
      <c r="EGJ9" s="8"/>
      <c r="EGK9" s="2"/>
      <c r="EGP9" s="15"/>
      <c r="EGQ9" s="2"/>
      <c r="EGR9" s="8"/>
      <c r="EGS9" s="2"/>
      <c r="EGX9" s="15"/>
      <c r="EGY9" s="2"/>
      <c r="EGZ9" s="8"/>
      <c r="EHA9" s="2"/>
      <c r="EHF9" s="15"/>
      <c r="EHG9" s="2"/>
      <c r="EHH9" s="8"/>
      <c r="EHI9" s="2"/>
      <c r="EHN9" s="15"/>
      <c r="EHO9" s="2"/>
      <c r="EHP9" s="8"/>
      <c r="EHQ9" s="2"/>
      <c r="EHV9" s="15"/>
      <c r="EHW9" s="2"/>
      <c r="EHX9" s="8"/>
      <c r="EHY9" s="2"/>
      <c r="EID9" s="15"/>
      <c r="EIE9" s="2"/>
      <c r="EIF9" s="8"/>
      <c r="EIG9" s="2"/>
      <c r="EIL9" s="15"/>
      <c r="EIM9" s="2"/>
      <c r="EIN9" s="8"/>
      <c r="EIO9" s="2"/>
      <c r="EIT9" s="15"/>
      <c r="EIU9" s="2"/>
      <c r="EIV9" s="8"/>
      <c r="EIW9" s="2"/>
      <c r="EJB9" s="15"/>
      <c r="EJC9" s="2"/>
      <c r="EJD9" s="8"/>
      <c r="EJE9" s="2"/>
      <c r="EJJ9" s="15"/>
      <c r="EJK9" s="2"/>
      <c r="EJL9" s="8"/>
      <c r="EJM9" s="2"/>
      <c r="EJR9" s="15"/>
      <c r="EJS9" s="2"/>
      <c r="EJT9" s="8"/>
      <c r="EJU9" s="2"/>
      <c r="EJZ9" s="15"/>
      <c r="EKA9" s="2"/>
      <c r="EKB9" s="8"/>
      <c r="EKC9" s="2"/>
      <c r="EKH9" s="15"/>
      <c r="EKI9" s="2"/>
      <c r="EKJ9" s="8"/>
      <c r="EKK9" s="2"/>
      <c r="EKP9" s="15"/>
      <c r="EKQ9" s="2"/>
      <c r="EKR9" s="8"/>
      <c r="EKS9" s="2"/>
      <c r="EKX9" s="15"/>
      <c r="EKY9" s="2"/>
      <c r="EKZ9" s="8"/>
      <c r="ELA9" s="2"/>
      <c r="ELF9" s="15"/>
      <c r="ELG9" s="2"/>
      <c r="ELH9" s="8"/>
      <c r="ELI9" s="2"/>
      <c r="ELN9" s="15"/>
      <c r="ELO9" s="2"/>
      <c r="ELP9" s="8"/>
      <c r="ELQ9" s="2"/>
      <c r="ELV9" s="15"/>
      <c r="ELW9" s="2"/>
      <c r="ELX9" s="8"/>
      <c r="ELY9" s="2"/>
      <c r="EMD9" s="15"/>
      <c r="EME9" s="2"/>
      <c r="EMF9" s="8"/>
      <c r="EMG9" s="2"/>
      <c r="EML9" s="15"/>
      <c r="EMM9" s="2"/>
      <c r="EMN9" s="8"/>
      <c r="EMO9" s="2"/>
      <c r="EMT9" s="15"/>
      <c r="EMU9" s="2"/>
      <c r="EMV9" s="8"/>
      <c r="EMW9" s="2"/>
      <c r="ENB9" s="15"/>
      <c r="ENC9" s="2"/>
      <c r="END9" s="8"/>
      <c r="ENE9" s="2"/>
      <c r="ENJ9" s="15"/>
      <c r="ENK9" s="2"/>
      <c r="ENL9" s="8"/>
      <c r="ENM9" s="2"/>
      <c r="ENR9" s="15"/>
      <c r="ENS9" s="2"/>
      <c r="ENT9" s="8"/>
      <c r="ENU9" s="2"/>
      <c r="ENZ9" s="15"/>
      <c r="EOA9" s="2"/>
      <c r="EOB9" s="8"/>
      <c r="EOC9" s="2"/>
      <c r="EOH9" s="15"/>
      <c r="EOI9" s="2"/>
      <c r="EOJ9" s="8"/>
      <c r="EOK9" s="2"/>
      <c r="EOP9" s="15"/>
      <c r="EOQ9" s="2"/>
      <c r="EOR9" s="8"/>
      <c r="EOS9" s="2"/>
      <c r="EOX9" s="15"/>
      <c r="EOY9" s="2"/>
      <c r="EOZ9" s="8"/>
      <c r="EPA9" s="2"/>
      <c r="EPF9" s="15"/>
      <c r="EPG9" s="2"/>
      <c r="EPH9" s="8"/>
      <c r="EPI9" s="2"/>
      <c r="EPN9" s="15"/>
      <c r="EPO9" s="2"/>
      <c r="EPP9" s="8"/>
      <c r="EPQ9" s="2"/>
      <c r="EPV9" s="15"/>
      <c r="EPW9" s="2"/>
      <c r="EPX9" s="8"/>
      <c r="EPY9" s="2"/>
      <c r="EQD9" s="15"/>
      <c r="EQE9" s="2"/>
      <c r="EQF9" s="8"/>
      <c r="EQG9" s="2"/>
      <c r="EQL9" s="15"/>
      <c r="EQM9" s="2"/>
      <c r="EQN9" s="8"/>
      <c r="EQO9" s="2"/>
      <c r="EQT9" s="15"/>
      <c r="EQU9" s="2"/>
      <c r="EQV9" s="8"/>
      <c r="EQW9" s="2"/>
      <c r="ERB9" s="15"/>
      <c r="ERC9" s="2"/>
      <c r="ERD9" s="8"/>
      <c r="ERE9" s="2"/>
      <c r="ERJ9" s="15"/>
      <c r="ERK9" s="2"/>
      <c r="ERL9" s="8"/>
      <c r="ERM9" s="2"/>
      <c r="ERR9" s="15"/>
      <c r="ERS9" s="2"/>
      <c r="ERT9" s="8"/>
      <c r="ERU9" s="2"/>
      <c r="ERZ9" s="15"/>
      <c r="ESA9" s="2"/>
      <c r="ESB9" s="8"/>
      <c r="ESC9" s="2"/>
      <c r="ESH9" s="15"/>
      <c r="ESI9" s="2"/>
      <c r="ESJ9" s="8"/>
      <c r="ESK9" s="2"/>
      <c r="ESP9" s="15"/>
      <c r="ESQ9" s="2"/>
      <c r="ESR9" s="8"/>
      <c r="ESS9" s="2"/>
      <c r="ESX9" s="15"/>
      <c r="ESY9" s="2"/>
      <c r="ESZ9" s="8"/>
      <c r="ETA9" s="2"/>
      <c r="ETF9" s="15"/>
      <c r="ETG9" s="2"/>
      <c r="ETH9" s="8"/>
      <c r="ETI9" s="2"/>
      <c r="ETN9" s="15"/>
      <c r="ETO9" s="2"/>
      <c r="ETP9" s="8"/>
      <c r="ETQ9" s="2"/>
      <c r="ETV9" s="15"/>
      <c r="ETW9" s="2"/>
      <c r="ETX9" s="8"/>
      <c r="ETY9" s="2"/>
      <c r="EUD9" s="15"/>
      <c r="EUE9" s="2"/>
      <c r="EUF9" s="8"/>
      <c r="EUG9" s="2"/>
      <c r="EUL9" s="15"/>
      <c r="EUM9" s="2"/>
      <c r="EUN9" s="8"/>
      <c r="EUO9" s="2"/>
      <c r="EUT9" s="15"/>
      <c r="EUU9" s="2"/>
      <c r="EUV9" s="8"/>
      <c r="EUW9" s="2"/>
      <c r="EVB9" s="15"/>
      <c r="EVC9" s="2"/>
      <c r="EVD9" s="8"/>
      <c r="EVE9" s="2"/>
      <c r="EVJ9" s="15"/>
      <c r="EVK9" s="2"/>
      <c r="EVL9" s="8"/>
      <c r="EVM9" s="2"/>
      <c r="EVR9" s="15"/>
      <c r="EVS9" s="2"/>
      <c r="EVT9" s="8"/>
      <c r="EVU9" s="2"/>
      <c r="EVZ9" s="15"/>
      <c r="EWA9" s="2"/>
      <c r="EWB9" s="8"/>
      <c r="EWC9" s="2"/>
      <c r="EWH9" s="15"/>
      <c r="EWI9" s="2"/>
      <c r="EWJ9" s="8"/>
      <c r="EWK9" s="2"/>
      <c r="EWP9" s="15"/>
      <c r="EWQ9" s="2"/>
      <c r="EWR9" s="8"/>
      <c r="EWS9" s="2"/>
      <c r="EWX9" s="15"/>
      <c r="EWY9" s="2"/>
      <c r="EWZ9" s="8"/>
      <c r="EXA9" s="2"/>
      <c r="EXF9" s="15"/>
      <c r="EXG9" s="2"/>
      <c r="EXH9" s="8"/>
      <c r="EXI9" s="2"/>
      <c r="EXN9" s="15"/>
      <c r="EXO9" s="2"/>
      <c r="EXP9" s="8"/>
      <c r="EXQ9" s="2"/>
      <c r="EXV9" s="15"/>
      <c r="EXW9" s="2"/>
      <c r="EXX9" s="8"/>
      <c r="EXY9" s="2"/>
      <c r="EYD9" s="15"/>
      <c r="EYE9" s="2"/>
      <c r="EYF9" s="8"/>
      <c r="EYG9" s="2"/>
      <c r="EYL9" s="15"/>
      <c r="EYM9" s="2"/>
      <c r="EYN9" s="8"/>
      <c r="EYO9" s="2"/>
      <c r="EYT9" s="15"/>
      <c r="EYU9" s="2"/>
      <c r="EYV9" s="8"/>
      <c r="EYW9" s="2"/>
      <c r="EZB9" s="15"/>
      <c r="EZC9" s="2"/>
      <c r="EZD9" s="8"/>
      <c r="EZE9" s="2"/>
      <c r="EZJ9" s="15"/>
      <c r="EZK9" s="2"/>
      <c r="EZL9" s="8"/>
      <c r="EZM9" s="2"/>
      <c r="EZR9" s="15"/>
      <c r="EZS9" s="2"/>
      <c r="EZT9" s="8"/>
      <c r="EZU9" s="2"/>
      <c r="EZZ9" s="15"/>
      <c r="FAA9" s="2"/>
      <c r="FAB9" s="8"/>
      <c r="FAC9" s="2"/>
      <c r="FAH9" s="15"/>
      <c r="FAI9" s="2"/>
      <c r="FAJ9" s="8"/>
      <c r="FAK9" s="2"/>
      <c r="FAP9" s="15"/>
      <c r="FAQ9" s="2"/>
      <c r="FAR9" s="8"/>
      <c r="FAS9" s="2"/>
      <c r="FAX9" s="15"/>
      <c r="FAY9" s="2"/>
      <c r="FAZ9" s="8"/>
      <c r="FBA9" s="2"/>
      <c r="FBF9" s="15"/>
      <c r="FBG9" s="2"/>
      <c r="FBH9" s="8"/>
      <c r="FBI9" s="2"/>
      <c r="FBN9" s="15"/>
      <c r="FBO9" s="2"/>
      <c r="FBP9" s="8"/>
      <c r="FBQ9" s="2"/>
      <c r="FBV9" s="15"/>
      <c r="FBW9" s="2"/>
      <c r="FBX9" s="8"/>
      <c r="FBY9" s="2"/>
      <c r="FCD9" s="15"/>
      <c r="FCE9" s="2"/>
      <c r="FCF9" s="8"/>
      <c r="FCG9" s="2"/>
      <c r="FCL9" s="15"/>
      <c r="FCM9" s="2"/>
      <c r="FCN9" s="8"/>
      <c r="FCO9" s="2"/>
      <c r="FCT9" s="15"/>
      <c r="FCU9" s="2"/>
      <c r="FCV9" s="8"/>
      <c r="FCW9" s="2"/>
      <c r="FDB9" s="15"/>
      <c r="FDC9" s="2"/>
      <c r="FDD9" s="8"/>
      <c r="FDE9" s="2"/>
      <c r="FDJ9" s="15"/>
      <c r="FDK9" s="2"/>
      <c r="FDL9" s="8"/>
      <c r="FDM9" s="2"/>
      <c r="FDR9" s="15"/>
      <c r="FDS9" s="2"/>
      <c r="FDT9" s="8"/>
      <c r="FDU9" s="2"/>
      <c r="FDZ9" s="15"/>
      <c r="FEA9" s="2"/>
      <c r="FEB9" s="8"/>
      <c r="FEC9" s="2"/>
      <c r="FEH9" s="15"/>
      <c r="FEI9" s="2"/>
      <c r="FEJ9" s="8"/>
      <c r="FEK9" s="2"/>
      <c r="FEP9" s="15"/>
      <c r="FEQ9" s="2"/>
      <c r="FER9" s="8"/>
      <c r="FES9" s="2"/>
      <c r="FEX9" s="15"/>
      <c r="FEY9" s="2"/>
      <c r="FEZ9" s="8"/>
      <c r="FFA9" s="2"/>
      <c r="FFF9" s="15"/>
      <c r="FFG9" s="2"/>
      <c r="FFH9" s="8"/>
      <c r="FFI9" s="2"/>
      <c r="FFN9" s="15"/>
      <c r="FFO9" s="2"/>
      <c r="FFP9" s="8"/>
      <c r="FFQ9" s="2"/>
      <c r="FFV9" s="15"/>
      <c r="FFW9" s="2"/>
      <c r="FFX9" s="8"/>
      <c r="FFY9" s="2"/>
      <c r="FGD9" s="15"/>
      <c r="FGE9" s="2"/>
      <c r="FGF9" s="8"/>
      <c r="FGG9" s="2"/>
      <c r="FGL9" s="15"/>
      <c r="FGM9" s="2"/>
      <c r="FGN9" s="8"/>
      <c r="FGO9" s="2"/>
      <c r="FGT9" s="15"/>
      <c r="FGU9" s="2"/>
      <c r="FGV9" s="8"/>
      <c r="FGW9" s="2"/>
      <c r="FHB9" s="15"/>
      <c r="FHC9" s="2"/>
      <c r="FHD9" s="8"/>
      <c r="FHE9" s="2"/>
      <c r="FHJ9" s="15"/>
      <c r="FHK9" s="2"/>
      <c r="FHL9" s="8"/>
      <c r="FHM9" s="2"/>
      <c r="FHR9" s="15"/>
      <c r="FHS9" s="2"/>
      <c r="FHT9" s="8"/>
      <c r="FHU9" s="2"/>
      <c r="FHZ9" s="15"/>
      <c r="FIA9" s="2"/>
      <c r="FIB9" s="8"/>
      <c r="FIC9" s="2"/>
      <c r="FIH9" s="15"/>
      <c r="FII9" s="2"/>
      <c r="FIJ9" s="8"/>
      <c r="FIK9" s="2"/>
      <c r="FIP9" s="15"/>
      <c r="FIQ9" s="2"/>
      <c r="FIR9" s="8"/>
      <c r="FIS9" s="2"/>
      <c r="FIX9" s="15"/>
      <c r="FIY9" s="2"/>
      <c r="FIZ9" s="8"/>
      <c r="FJA9" s="2"/>
      <c r="FJF9" s="15"/>
      <c r="FJG9" s="2"/>
      <c r="FJH9" s="8"/>
      <c r="FJI9" s="2"/>
      <c r="FJN9" s="15"/>
      <c r="FJO9" s="2"/>
      <c r="FJP9" s="8"/>
      <c r="FJQ9" s="2"/>
      <c r="FJV9" s="15"/>
      <c r="FJW9" s="2"/>
      <c r="FJX9" s="8"/>
      <c r="FJY9" s="2"/>
      <c r="FKD9" s="15"/>
      <c r="FKE9" s="2"/>
      <c r="FKF9" s="8"/>
      <c r="FKG9" s="2"/>
      <c r="FKL9" s="15"/>
      <c r="FKM9" s="2"/>
      <c r="FKN9" s="8"/>
      <c r="FKO9" s="2"/>
      <c r="FKT9" s="15"/>
      <c r="FKU9" s="2"/>
      <c r="FKV9" s="8"/>
      <c r="FKW9" s="2"/>
      <c r="FLB9" s="15"/>
      <c r="FLC9" s="2"/>
      <c r="FLD9" s="8"/>
      <c r="FLE9" s="2"/>
      <c r="FLJ9" s="15"/>
      <c r="FLK9" s="2"/>
      <c r="FLL9" s="8"/>
      <c r="FLM9" s="2"/>
      <c r="FLR9" s="15"/>
      <c r="FLS9" s="2"/>
      <c r="FLT9" s="8"/>
      <c r="FLU9" s="2"/>
      <c r="FLZ9" s="15"/>
      <c r="FMA9" s="2"/>
      <c r="FMB9" s="8"/>
      <c r="FMC9" s="2"/>
      <c r="FMH9" s="15"/>
      <c r="FMI9" s="2"/>
      <c r="FMJ9" s="8"/>
      <c r="FMK9" s="2"/>
      <c r="FMP9" s="15"/>
      <c r="FMQ9" s="2"/>
      <c r="FMR9" s="8"/>
      <c r="FMS9" s="2"/>
      <c r="FMX9" s="15"/>
      <c r="FMY9" s="2"/>
      <c r="FMZ9" s="8"/>
      <c r="FNA9" s="2"/>
      <c r="FNF9" s="15"/>
      <c r="FNG9" s="2"/>
      <c r="FNH9" s="8"/>
      <c r="FNI9" s="2"/>
      <c r="FNN9" s="15"/>
      <c r="FNO9" s="2"/>
      <c r="FNP9" s="8"/>
      <c r="FNQ9" s="2"/>
      <c r="FNV9" s="15"/>
      <c r="FNW9" s="2"/>
      <c r="FNX9" s="8"/>
      <c r="FNY9" s="2"/>
      <c r="FOD9" s="15"/>
      <c r="FOE9" s="2"/>
      <c r="FOF9" s="8"/>
      <c r="FOG9" s="2"/>
      <c r="FOL9" s="15"/>
      <c r="FOM9" s="2"/>
      <c r="FON9" s="8"/>
      <c r="FOO9" s="2"/>
      <c r="FOT9" s="15"/>
      <c r="FOU9" s="2"/>
      <c r="FOV9" s="8"/>
      <c r="FOW9" s="2"/>
      <c r="FPB9" s="15"/>
      <c r="FPC9" s="2"/>
      <c r="FPD9" s="8"/>
      <c r="FPE9" s="2"/>
      <c r="FPJ9" s="15"/>
      <c r="FPK9" s="2"/>
      <c r="FPL9" s="8"/>
      <c r="FPM9" s="2"/>
      <c r="FPR9" s="15"/>
      <c r="FPS9" s="2"/>
      <c r="FPT9" s="8"/>
      <c r="FPU9" s="2"/>
      <c r="FPZ9" s="15"/>
      <c r="FQA9" s="2"/>
      <c r="FQB9" s="8"/>
      <c r="FQC9" s="2"/>
      <c r="FQH9" s="15"/>
      <c r="FQI9" s="2"/>
      <c r="FQJ9" s="8"/>
      <c r="FQK9" s="2"/>
      <c r="FQP9" s="15"/>
      <c r="FQQ9" s="2"/>
      <c r="FQR9" s="8"/>
      <c r="FQS9" s="2"/>
      <c r="FQX9" s="15"/>
      <c r="FQY9" s="2"/>
      <c r="FQZ9" s="8"/>
      <c r="FRA9" s="2"/>
      <c r="FRF9" s="15"/>
      <c r="FRG9" s="2"/>
      <c r="FRH9" s="8"/>
      <c r="FRI9" s="2"/>
      <c r="FRN9" s="15"/>
      <c r="FRO9" s="2"/>
      <c r="FRP9" s="8"/>
      <c r="FRQ9" s="2"/>
      <c r="FRV9" s="15"/>
      <c r="FRW9" s="2"/>
      <c r="FRX9" s="8"/>
      <c r="FRY9" s="2"/>
      <c r="FSD9" s="15"/>
      <c r="FSE9" s="2"/>
      <c r="FSF9" s="8"/>
      <c r="FSG9" s="2"/>
      <c r="FSL9" s="15"/>
      <c r="FSM9" s="2"/>
      <c r="FSN9" s="8"/>
      <c r="FSO9" s="2"/>
      <c r="FST9" s="15"/>
      <c r="FSU9" s="2"/>
      <c r="FSV9" s="8"/>
      <c r="FSW9" s="2"/>
      <c r="FTB9" s="15"/>
      <c r="FTC9" s="2"/>
      <c r="FTD9" s="8"/>
      <c r="FTE9" s="2"/>
      <c r="FTJ9" s="15"/>
      <c r="FTK9" s="2"/>
      <c r="FTL9" s="8"/>
      <c r="FTM9" s="2"/>
      <c r="FTR9" s="15"/>
      <c r="FTS9" s="2"/>
      <c r="FTT9" s="8"/>
      <c r="FTU9" s="2"/>
      <c r="FTZ9" s="15"/>
      <c r="FUA9" s="2"/>
      <c r="FUB9" s="8"/>
      <c r="FUC9" s="2"/>
      <c r="FUH9" s="15"/>
      <c r="FUI9" s="2"/>
      <c r="FUJ9" s="8"/>
      <c r="FUK9" s="2"/>
      <c r="FUP9" s="15"/>
      <c r="FUQ9" s="2"/>
      <c r="FUR9" s="8"/>
      <c r="FUS9" s="2"/>
      <c r="FUX9" s="15"/>
      <c r="FUY9" s="2"/>
      <c r="FUZ9" s="8"/>
      <c r="FVA9" s="2"/>
      <c r="FVF9" s="15"/>
      <c r="FVG9" s="2"/>
      <c r="FVH9" s="8"/>
      <c r="FVI9" s="2"/>
      <c r="FVN9" s="15"/>
      <c r="FVO9" s="2"/>
      <c r="FVP9" s="8"/>
      <c r="FVQ9" s="2"/>
      <c r="FVV9" s="15"/>
      <c r="FVW9" s="2"/>
      <c r="FVX9" s="8"/>
      <c r="FVY9" s="2"/>
      <c r="FWD9" s="15"/>
      <c r="FWE9" s="2"/>
      <c r="FWF9" s="8"/>
      <c r="FWG9" s="2"/>
      <c r="FWL9" s="15"/>
      <c r="FWM9" s="2"/>
      <c r="FWN9" s="8"/>
      <c r="FWO9" s="2"/>
      <c r="FWT9" s="15"/>
      <c r="FWU9" s="2"/>
      <c r="FWV9" s="8"/>
      <c r="FWW9" s="2"/>
      <c r="FXB9" s="15"/>
      <c r="FXC9" s="2"/>
      <c r="FXD9" s="8"/>
      <c r="FXE9" s="2"/>
      <c r="FXJ9" s="15"/>
      <c r="FXK9" s="2"/>
      <c r="FXL9" s="8"/>
      <c r="FXM9" s="2"/>
      <c r="FXR9" s="15"/>
      <c r="FXS9" s="2"/>
      <c r="FXT9" s="8"/>
      <c r="FXU9" s="2"/>
      <c r="FXZ9" s="15"/>
      <c r="FYA9" s="2"/>
      <c r="FYB9" s="8"/>
      <c r="FYC9" s="2"/>
      <c r="FYH9" s="15"/>
      <c r="FYI9" s="2"/>
      <c r="FYJ9" s="8"/>
      <c r="FYK9" s="2"/>
      <c r="FYP9" s="15"/>
      <c r="FYQ9" s="2"/>
      <c r="FYR9" s="8"/>
      <c r="FYS9" s="2"/>
      <c r="FYX9" s="15"/>
      <c r="FYY9" s="2"/>
      <c r="FYZ9" s="8"/>
      <c r="FZA9" s="2"/>
      <c r="FZF9" s="15"/>
      <c r="FZG9" s="2"/>
      <c r="FZH9" s="8"/>
      <c r="FZI9" s="2"/>
      <c r="FZN9" s="15"/>
      <c r="FZO9" s="2"/>
      <c r="FZP9" s="8"/>
      <c r="FZQ9" s="2"/>
      <c r="FZV9" s="15"/>
      <c r="FZW9" s="2"/>
      <c r="FZX9" s="8"/>
      <c r="FZY9" s="2"/>
      <c r="GAD9" s="15"/>
      <c r="GAE9" s="2"/>
      <c r="GAF9" s="8"/>
      <c r="GAG9" s="2"/>
      <c r="GAL9" s="15"/>
      <c r="GAM9" s="2"/>
      <c r="GAN9" s="8"/>
      <c r="GAO9" s="2"/>
      <c r="GAT9" s="15"/>
      <c r="GAU9" s="2"/>
      <c r="GAV9" s="8"/>
      <c r="GAW9" s="2"/>
      <c r="GBB9" s="15"/>
      <c r="GBC9" s="2"/>
      <c r="GBD9" s="8"/>
      <c r="GBE9" s="2"/>
      <c r="GBJ9" s="15"/>
      <c r="GBK9" s="2"/>
      <c r="GBL9" s="8"/>
      <c r="GBM9" s="2"/>
      <c r="GBR9" s="15"/>
      <c r="GBS9" s="2"/>
      <c r="GBT9" s="8"/>
      <c r="GBU9" s="2"/>
      <c r="GBZ9" s="15"/>
      <c r="GCA9" s="2"/>
      <c r="GCB9" s="8"/>
      <c r="GCC9" s="2"/>
      <c r="GCH9" s="15"/>
      <c r="GCI9" s="2"/>
      <c r="GCJ9" s="8"/>
      <c r="GCK9" s="2"/>
      <c r="GCP9" s="15"/>
      <c r="GCQ9" s="2"/>
      <c r="GCR9" s="8"/>
      <c r="GCS9" s="2"/>
      <c r="GCX9" s="15"/>
      <c r="GCY9" s="2"/>
      <c r="GCZ9" s="8"/>
      <c r="GDA9" s="2"/>
      <c r="GDF9" s="15"/>
      <c r="GDG9" s="2"/>
      <c r="GDH9" s="8"/>
      <c r="GDI9" s="2"/>
      <c r="GDN9" s="15"/>
      <c r="GDO9" s="2"/>
      <c r="GDP9" s="8"/>
      <c r="GDQ9" s="2"/>
      <c r="GDV9" s="15"/>
      <c r="GDW9" s="2"/>
      <c r="GDX9" s="8"/>
      <c r="GDY9" s="2"/>
      <c r="GED9" s="15"/>
      <c r="GEE9" s="2"/>
      <c r="GEF9" s="8"/>
      <c r="GEG9" s="2"/>
      <c r="GEL9" s="15"/>
      <c r="GEM9" s="2"/>
      <c r="GEN9" s="8"/>
      <c r="GEO9" s="2"/>
      <c r="GET9" s="15"/>
      <c r="GEU9" s="2"/>
      <c r="GEV9" s="8"/>
      <c r="GEW9" s="2"/>
      <c r="GFB9" s="15"/>
      <c r="GFC9" s="2"/>
      <c r="GFD9" s="8"/>
      <c r="GFE9" s="2"/>
      <c r="GFJ9" s="15"/>
      <c r="GFK9" s="2"/>
      <c r="GFL9" s="8"/>
      <c r="GFM9" s="2"/>
      <c r="GFR9" s="15"/>
      <c r="GFS9" s="2"/>
      <c r="GFT9" s="8"/>
      <c r="GFU9" s="2"/>
      <c r="GFZ9" s="15"/>
      <c r="GGA9" s="2"/>
      <c r="GGB9" s="8"/>
      <c r="GGC9" s="2"/>
      <c r="GGH9" s="15"/>
      <c r="GGI9" s="2"/>
      <c r="GGJ9" s="8"/>
      <c r="GGK9" s="2"/>
      <c r="GGP9" s="15"/>
      <c r="GGQ9" s="2"/>
      <c r="GGR9" s="8"/>
      <c r="GGS9" s="2"/>
      <c r="GGX9" s="15"/>
      <c r="GGY9" s="2"/>
      <c r="GGZ9" s="8"/>
      <c r="GHA9" s="2"/>
      <c r="GHF9" s="15"/>
      <c r="GHG9" s="2"/>
      <c r="GHH9" s="8"/>
      <c r="GHI9" s="2"/>
      <c r="GHN9" s="15"/>
      <c r="GHO9" s="2"/>
      <c r="GHP9" s="8"/>
      <c r="GHQ9" s="2"/>
      <c r="GHV9" s="15"/>
      <c r="GHW9" s="2"/>
      <c r="GHX9" s="8"/>
      <c r="GHY9" s="2"/>
      <c r="GID9" s="15"/>
      <c r="GIE9" s="2"/>
      <c r="GIF9" s="8"/>
      <c r="GIG9" s="2"/>
      <c r="GIL9" s="15"/>
      <c r="GIM9" s="2"/>
      <c r="GIN9" s="8"/>
      <c r="GIO9" s="2"/>
      <c r="GIT9" s="15"/>
      <c r="GIU9" s="2"/>
      <c r="GIV9" s="8"/>
      <c r="GIW9" s="2"/>
      <c r="GJB9" s="15"/>
      <c r="GJC9" s="2"/>
      <c r="GJD9" s="8"/>
      <c r="GJE9" s="2"/>
      <c r="GJJ9" s="15"/>
      <c r="GJK9" s="2"/>
      <c r="GJL9" s="8"/>
      <c r="GJM9" s="2"/>
      <c r="GJR9" s="15"/>
      <c r="GJS9" s="2"/>
      <c r="GJT9" s="8"/>
      <c r="GJU9" s="2"/>
      <c r="GJZ9" s="15"/>
      <c r="GKA9" s="2"/>
      <c r="GKB9" s="8"/>
      <c r="GKC9" s="2"/>
      <c r="GKH9" s="15"/>
      <c r="GKI9" s="2"/>
      <c r="GKJ9" s="8"/>
      <c r="GKK9" s="2"/>
      <c r="GKP9" s="15"/>
      <c r="GKQ9" s="2"/>
      <c r="GKR9" s="8"/>
      <c r="GKS9" s="2"/>
      <c r="GKX9" s="15"/>
      <c r="GKY9" s="2"/>
      <c r="GKZ9" s="8"/>
      <c r="GLA9" s="2"/>
      <c r="GLF9" s="15"/>
      <c r="GLG9" s="2"/>
      <c r="GLH9" s="8"/>
      <c r="GLI9" s="2"/>
      <c r="GLN9" s="15"/>
      <c r="GLO9" s="2"/>
      <c r="GLP9" s="8"/>
      <c r="GLQ9" s="2"/>
      <c r="GLV9" s="15"/>
      <c r="GLW9" s="2"/>
      <c r="GLX9" s="8"/>
      <c r="GLY9" s="2"/>
      <c r="GMD9" s="15"/>
      <c r="GME9" s="2"/>
      <c r="GMF9" s="8"/>
      <c r="GMG9" s="2"/>
      <c r="GML9" s="15"/>
      <c r="GMM9" s="2"/>
      <c r="GMN9" s="8"/>
      <c r="GMO9" s="2"/>
      <c r="GMT9" s="15"/>
      <c r="GMU9" s="2"/>
      <c r="GMV9" s="8"/>
      <c r="GMW9" s="2"/>
      <c r="GNB9" s="15"/>
      <c r="GNC9" s="2"/>
      <c r="GND9" s="8"/>
      <c r="GNE9" s="2"/>
      <c r="GNJ9" s="15"/>
      <c r="GNK9" s="2"/>
      <c r="GNL9" s="8"/>
      <c r="GNM9" s="2"/>
      <c r="GNR9" s="15"/>
      <c r="GNS9" s="2"/>
      <c r="GNT9" s="8"/>
      <c r="GNU9" s="2"/>
      <c r="GNZ9" s="15"/>
      <c r="GOA9" s="2"/>
      <c r="GOB9" s="8"/>
      <c r="GOC9" s="2"/>
      <c r="GOH9" s="15"/>
      <c r="GOI9" s="2"/>
      <c r="GOJ9" s="8"/>
      <c r="GOK9" s="2"/>
      <c r="GOP9" s="15"/>
      <c r="GOQ9" s="2"/>
      <c r="GOR9" s="8"/>
      <c r="GOS9" s="2"/>
      <c r="GOX9" s="15"/>
      <c r="GOY9" s="2"/>
      <c r="GOZ9" s="8"/>
      <c r="GPA9" s="2"/>
      <c r="GPF9" s="15"/>
      <c r="GPG9" s="2"/>
      <c r="GPH9" s="8"/>
      <c r="GPI9" s="2"/>
      <c r="GPN9" s="15"/>
      <c r="GPO9" s="2"/>
      <c r="GPP9" s="8"/>
      <c r="GPQ9" s="2"/>
      <c r="GPV9" s="15"/>
      <c r="GPW9" s="2"/>
      <c r="GPX9" s="8"/>
      <c r="GPY9" s="2"/>
      <c r="GQD9" s="15"/>
      <c r="GQE9" s="2"/>
      <c r="GQF9" s="8"/>
      <c r="GQG9" s="2"/>
      <c r="GQL9" s="15"/>
      <c r="GQM9" s="2"/>
      <c r="GQN9" s="8"/>
      <c r="GQO9" s="2"/>
      <c r="GQT9" s="15"/>
      <c r="GQU9" s="2"/>
      <c r="GQV9" s="8"/>
      <c r="GQW9" s="2"/>
      <c r="GRB9" s="15"/>
      <c r="GRC9" s="2"/>
      <c r="GRD9" s="8"/>
      <c r="GRE9" s="2"/>
      <c r="GRJ9" s="15"/>
      <c r="GRK9" s="2"/>
      <c r="GRL9" s="8"/>
      <c r="GRM9" s="2"/>
      <c r="GRR9" s="15"/>
      <c r="GRS9" s="2"/>
      <c r="GRT9" s="8"/>
      <c r="GRU9" s="2"/>
      <c r="GRZ9" s="15"/>
      <c r="GSA9" s="2"/>
      <c r="GSB9" s="8"/>
      <c r="GSC9" s="2"/>
      <c r="GSH9" s="15"/>
      <c r="GSI9" s="2"/>
      <c r="GSJ9" s="8"/>
      <c r="GSK9" s="2"/>
      <c r="GSP9" s="15"/>
      <c r="GSQ9" s="2"/>
      <c r="GSR9" s="8"/>
      <c r="GSS9" s="2"/>
      <c r="GSX9" s="15"/>
      <c r="GSY9" s="2"/>
      <c r="GSZ9" s="8"/>
      <c r="GTA9" s="2"/>
      <c r="GTF9" s="15"/>
      <c r="GTG9" s="2"/>
      <c r="GTH9" s="8"/>
      <c r="GTI9" s="2"/>
      <c r="GTN9" s="15"/>
      <c r="GTO9" s="2"/>
      <c r="GTP9" s="8"/>
      <c r="GTQ9" s="2"/>
      <c r="GTV9" s="15"/>
      <c r="GTW9" s="2"/>
      <c r="GTX9" s="8"/>
      <c r="GTY9" s="2"/>
      <c r="GUD9" s="15"/>
      <c r="GUE9" s="2"/>
      <c r="GUF9" s="8"/>
      <c r="GUG9" s="2"/>
      <c r="GUL9" s="15"/>
      <c r="GUM9" s="2"/>
      <c r="GUN9" s="8"/>
      <c r="GUO9" s="2"/>
      <c r="GUT9" s="15"/>
      <c r="GUU9" s="2"/>
      <c r="GUV9" s="8"/>
      <c r="GUW9" s="2"/>
      <c r="GVB9" s="15"/>
      <c r="GVC9" s="2"/>
      <c r="GVD9" s="8"/>
      <c r="GVE9" s="2"/>
      <c r="GVJ9" s="15"/>
      <c r="GVK9" s="2"/>
      <c r="GVL9" s="8"/>
      <c r="GVM9" s="2"/>
      <c r="GVR9" s="15"/>
      <c r="GVS9" s="2"/>
      <c r="GVT9" s="8"/>
      <c r="GVU9" s="2"/>
      <c r="GVZ9" s="15"/>
      <c r="GWA9" s="2"/>
      <c r="GWB9" s="8"/>
      <c r="GWC9" s="2"/>
      <c r="GWH9" s="15"/>
      <c r="GWI9" s="2"/>
      <c r="GWJ9" s="8"/>
      <c r="GWK9" s="2"/>
      <c r="GWP9" s="15"/>
      <c r="GWQ9" s="2"/>
      <c r="GWR9" s="8"/>
      <c r="GWS9" s="2"/>
      <c r="GWX9" s="15"/>
      <c r="GWY9" s="2"/>
      <c r="GWZ9" s="8"/>
      <c r="GXA9" s="2"/>
      <c r="GXF9" s="15"/>
      <c r="GXG9" s="2"/>
      <c r="GXH9" s="8"/>
      <c r="GXI9" s="2"/>
      <c r="GXN9" s="15"/>
      <c r="GXO9" s="2"/>
      <c r="GXP9" s="8"/>
      <c r="GXQ9" s="2"/>
      <c r="GXV9" s="15"/>
      <c r="GXW9" s="2"/>
      <c r="GXX9" s="8"/>
      <c r="GXY9" s="2"/>
      <c r="GYD9" s="15"/>
      <c r="GYE9" s="2"/>
      <c r="GYF9" s="8"/>
      <c r="GYG9" s="2"/>
      <c r="GYL9" s="15"/>
      <c r="GYM9" s="2"/>
      <c r="GYN9" s="8"/>
      <c r="GYO9" s="2"/>
      <c r="GYT9" s="15"/>
      <c r="GYU9" s="2"/>
      <c r="GYV9" s="8"/>
      <c r="GYW9" s="2"/>
      <c r="GZB9" s="15"/>
      <c r="GZC9" s="2"/>
      <c r="GZD9" s="8"/>
      <c r="GZE9" s="2"/>
      <c r="GZJ9" s="15"/>
      <c r="GZK9" s="2"/>
      <c r="GZL9" s="8"/>
      <c r="GZM9" s="2"/>
      <c r="GZR9" s="15"/>
      <c r="GZS9" s="2"/>
      <c r="GZT9" s="8"/>
      <c r="GZU9" s="2"/>
      <c r="GZZ9" s="15"/>
      <c r="HAA9" s="2"/>
      <c r="HAB9" s="8"/>
      <c r="HAC9" s="2"/>
      <c r="HAH9" s="15"/>
      <c r="HAI9" s="2"/>
      <c r="HAJ9" s="8"/>
      <c r="HAK9" s="2"/>
      <c r="HAP9" s="15"/>
      <c r="HAQ9" s="2"/>
      <c r="HAR9" s="8"/>
      <c r="HAS9" s="2"/>
      <c r="HAX9" s="15"/>
      <c r="HAY9" s="2"/>
      <c r="HAZ9" s="8"/>
      <c r="HBA9" s="2"/>
      <c r="HBF9" s="15"/>
      <c r="HBG9" s="2"/>
      <c r="HBH9" s="8"/>
      <c r="HBI9" s="2"/>
      <c r="HBN9" s="15"/>
      <c r="HBO9" s="2"/>
      <c r="HBP9" s="8"/>
      <c r="HBQ9" s="2"/>
      <c r="HBV9" s="15"/>
      <c r="HBW9" s="2"/>
      <c r="HBX9" s="8"/>
      <c r="HBY9" s="2"/>
      <c r="HCD9" s="15"/>
      <c r="HCE9" s="2"/>
      <c r="HCF9" s="8"/>
      <c r="HCG9" s="2"/>
      <c r="HCL9" s="15"/>
      <c r="HCM9" s="2"/>
      <c r="HCN9" s="8"/>
      <c r="HCO9" s="2"/>
      <c r="HCT9" s="15"/>
      <c r="HCU9" s="2"/>
      <c r="HCV9" s="8"/>
      <c r="HCW9" s="2"/>
      <c r="HDB9" s="15"/>
      <c r="HDC9" s="2"/>
      <c r="HDD9" s="8"/>
      <c r="HDE9" s="2"/>
      <c r="HDJ9" s="15"/>
      <c r="HDK9" s="2"/>
      <c r="HDL9" s="8"/>
      <c r="HDM9" s="2"/>
      <c r="HDR9" s="15"/>
      <c r="HDS9" s="2"/>
      <c r="HDT9" s="8"/>
      <c r="HDU9" s="2"/>
      <c r="HDZ9" s="15"/>
      <c r="HEA9" s="2"/>
      <c r="HEB9" s="8"/>
      <c r="HEC9" s="2"/>
      <c r="HEH9" s="15"/>
      <c r="HEI9" s="2"/>
      <c r="HEJ9" s="8"/>
      <c r="HEK9" s="2"/>
      <c r="HEP9" s="15"/>
      <c r="HEQ9" s="2"/>
      <c r="HER9" s="8"/>
      <c r="HES9" s="2"/>
      <c r="HEX9" s="15"/>
      <c r="HEY9" s="2"/>
      <c r="HEZ9" s="8"/>
      <c r="HFA9" s="2"/>
      <c r="HFF9" s="15"/>
      <c r="HFG9" s="2"/>
      <c r="HFH9" s="8"/>
      <c r="HFI9" s="2"/>
      <c r="HFN9" s="15"/>
      <c r="HFO9" s="2"/>
      <c r="HFP9" s="8"/>
      <c r="HFQ9" s="2"/>
      <c r="HFV9" s="15"/>
      <c r="HFW9" s="2"/>
      <c r="HFX9" s="8"/>
      <c r="HFY9" s="2"/>
      <c r="HGD9" s="15"/>
      <c r="HGE9" s="2"/>
      <c r="HGF9" s="8"/>
      <c r="HGG9" s="2"/>
      <c r="HGL9" s="15"/>
      <c r="HGM9" s="2"/>
      <c r="HGN9" s="8"/>
      <c r="HGO9" s="2"/>
      <c r="HGT9" s="15"/>
      <c r="HGU9" s="2"/>
      <c r="HGV9" s="8"/>
      <c r="HGW9" s="2"/>
      <c r="HHB9" s="15"/>
      <c r="HHC9" s="2"/>
      <c r="HHD9" s="8"/>
      <c r="HHE9" s="2"/>
      <c r="HHJ9" s="15"/>
      <c r="HHK9" s="2"/>
      <c r="HHL9" s="8"/>
      <c r="HHM9" s="2"/>
      <c r="HHR9" s="15"/>
      <c r="HHS9" s="2"/>
      <c r="HHT9" s="8"/>
      <c r="HHU9" s="2"/>
      <c r="HHZ9" s="15"/>
      <c r="HIA9" s="2"/>
      <c r="HIB9" s="8"/>
      <c r="HIC9" s="2"/>
      <c r="HIH9" s="15"/>
      <c r="HII9" s="2"/>
      <c r="HIJ9" s="8"/>
      <c r="HIK9" s="2"/>
      <c r="HIP9" s="15"/>
      <c r="HIQ9" s="2"/>
      <c r="HIR9" s="8"/>
      <c r="HIS9" s="2"/>
      <c r="HIX9" s="15"/>
      <c r="HIY9" s="2"/>
      <c r="HIZ9" s="8"/>
      <c r="HJA9" s="2"/>
      <c r="HJF9" s="15"/>
      <c r="HJG9" s="2"/>
      <c r="HJH9" s="8"/>
      <c r="HJI9" s="2"/>
      <c r="HJN9" s="15"/>
      <c r="HJO9" s="2"/>
      <c r="HJP9" s="8"/>
      <c r="HJQ9" s="2"/>
      <c r="HJV9" s="15"/>
      <c r="HJW9" s="2"/>
      <c r="HJX9" s="8"/>
      <c r="HJY9" s="2"/>
      <c r="HKD9" s="15"/>
      <c r="HKE9" s="2"/>
      <c r="HKF9" s="8"/>
      <c r="HKG9" s="2"/>
      <c r="HKL9" s="15"/>
      <c r="HKM9" s="2"/>
      <c r="HKN9" s="8"/>
      <c r="HKO9" s="2"/>
      <c r="HKT9" s="15"/>
      <c r="HKU9" s="2"/>
      <c r="HKV9" s="8"/>
      <c r="HKW9" s="2"/>
      <c r="HLB9" s="15"/>
      <c r="HLC9" s="2"/>
      <c r="HLD9" s="8"/>
      <c r="HLE9" s="2"/>
      <c r="HLJ9" s="15"/>
      <c r="HLK9" s="2"/>
      <c r="HLL9" s="8"/>
      <c r="HLM9" s="2"/>
      <c r="HLR9" s="15"/>
      <c r="HLS9" s="2"/>
      <c r="HLT9" s="8"/>
      <c r="HLU9" s="2"/>
      <c r="HLZ9" s="15"/>
      <c r="HMA9" s="2"/>
      <c r="HMB9" s="8"/>
      <c r="HMC9" s="2"/>
      <c r="HMH9" s="15"/>
      <c r="HMI9" s="2"/>
      <c r="HMJ9" s="8"/>
      <c r="HMK9" s="2"/>
      <c r="HMP9" s="15"/>
      <c r="HMQ9" s="2"/>
      <c r="HMR9" s="8"/>
      <c r="HMS9" s="2"/>
      <c r="HMX9" s="15"/>
      <c r="HMY9" s="2"/>
      <c r="HMZ9" s="8"/>
      <c r="HNA9" s="2"/>
      <c r="HNF9" s="15"/>
      <c r="HNG9" s="2"/>
      <c r="HNH9" s="8"/>
      <c r="HNI9" s="2"/>
      <c r="HNN9" s="15"/>
      <c r="HNO9" s="2"/>
      <c r="HNP9" s="8"/>
      <c r="HNQ9" s="2"/>
      <c r="HNV9" s="15"/>
      <c r="HNW9" s="2"/>
      <c r="HNX9" s="8"/>
      <c r="HNY9" s="2"/>
      <c r="HOD9" s="15"/>
      <c r="HOE9" s="2"/>
      <c r="HOF9" s="8"/>
      <c r="HOG9" s="2"/>
      <c r="HOL9" s="15"/>
      <c r="HOM9" s="2"/>
      <c r="HON9" s="8"/>
      <c r="HOO9" s="2"/>
      <c r="HOT9" s="15"/>
      <c r="HOU9" s="2"/>
      <c r="HOV9" s="8"/>
      <c r="HOW9" s="2"/>
      <c r="HPB9" s="15"/>
      <c r="HPC9" s="2"/>
      <c r="HPD9" s="8"/>
      <c r="HPE9" s="2"/>
      <c r="HPJ9" s="15"/>
      <c r="HPK9" s="2"/>
      <c r="HPL9" s="8"/>
      <c r="HPM9" s="2"/>
      <c r="HPR9" s="15"/>
      <c r="HPS9" s="2"/>
      <c r="HPT9" s="8"/>
      <c r="HPU9" s="2"/>
      <c r="HPZ9" s="15"/>
      <c r="HQA9" s="2"/>
      <c r="HQB9" s="8"/>
      <c r="HQC9" s="2"/>
      <c r="HQH9" s="15"/>
      <c r="HQI9" s="2"/>
      <c r="HQJ9" s="8"/>
      <c r="HQK9" s="2"/>
      <c r="HQP9" s="15"/>
      <c r="HQQ9" s="2"/>
      <c r="HQR9" s="8"/>
      <c r="HQS9" s="2"/>
      <c r="HQX9" s="15"/>
      <c r="HQY9" s="2"/>
      <c r="HQZ9" s="8"/>
      <c r="HRA9" s="2"/>
      <c r="HRF9" s="15"/>
      <c r="HRG9" s="2"/>
      <c r="HRH9" s="8"/>
      <c r="HRI9" s="2"/>
      <c r="HRN9" s="15"/>
      <c r="HRO9" s="2"/>
      <c r="HRP9" s="8"/>
      <c r="HRQ9" s="2"/>
      <c r="HRV9" s="15"/>
      <c r="HRW9" s="2"/>
      <c r="HRX9" s="8"/>
      <c r="HRY9" s="2"/>
      <c r="HSD9" s="15"/>
      <c r="HSE9" s="2"/>
      <c r="HSF9" s="8"/>
      <c r="HSG9" s="2"/>
      <c r="HSL9" s="15"/>
      <c r="HSM9" s="2"/>
      <c r="HSN9" s="8"/>
      <c r="HSO9" s="2"/>
      <c r="HST9" s="15"/>
      <c r="HSU9" s="2"/>
      <c r="HSV9" s="8"/>
      <c r="HSW9" s="2"/>
      <c r="HTB9" s="15"/>
      <c r="HTC9" s="2"/>
      <c r="HTD9" s="8"/>
      <c r="HTE9" s="2"/>
      <c r="HTJ9" s="15"/>
      <c r="HTK9" s="2"/>
      <c r="HTL9" s="8"/>
      <c r="HTM9" s="2"/>
      <c r="HTR9" s="15"/>
      <c r="HTS9" s="2"/>
      <c r="HTT9" s="8"/>
      <c r="HTU9" s="2"/>
      <c r="HTZ9" s="15"/>
      <c r="HUA9" s="2"/>
      <c r="HUB9" s="8"/>
      <c r="HUC9" s="2"/>
      <c r="HUH9" s="15"/>
      <c r="HUI9" s="2"/>
      <c r="HUJ9" s="8"/>
      <c r="HUK9" s="2"/>
      <c r="HUP9" s="15"/>
      <c r="HUQ9" s="2"/>
      <c r="HUR9" s="8"/>
      <c r="HUS9" s="2"/>
      <c r="HUX9" s="15"/>
      <c r="HUY9" s="2"/>
      <c r="HUZ9" s="8"/>
      <c r="HVA9" s="2"/>
      <c r="HVF9" s="15"/>
      <c r="HVG9" s="2"/>
      <c r="HVH9" s="8"/>
      <c r="HVI9" s="2"/>
      <c r="HVN9" s="15"/>
      <c r="HVO9" s="2"/>
      <c r="HVP9" s="8"/>
      <c r="HVQ9" s="2"/>
      <c r="HVV9" s="15"/>
      <c r="HVW9" s="2"/>
      <c r="HVX9" s="8"/>
      <c r="HVY9" s="2"/>
      <c r="HWD9" s="15"/>
      <c r="HWE9" s="2"/>
      <c r="HWF9" s="8"/>
      <c r="HWG9" s="2"/>
      <c r="HWL9" s="15"/>
      <c r="HWM9" s="2"/>
      <c r="HWN9" s="8"/>
      <c r="HWO9" s="2"/>
      <c r="HWT9" s="15"/>
      <c r="HWU9" s="2"/>
      <c r="HWV9" s="8"/>
      <c r="HWW9" s="2"/>
      <c r="HXB9" s="15"/>
      <c r="HXC9" s="2"/>
      <c r="HXD9" s="8"/>
      <c r="HXE9" s="2"/>
      <c r="HXJ9" s="15"/>
      <c r="HXK9" s="2"/>
      <c r="HXL9" s="8"/>
      <c r="HXM9" s="2"/>
      <c r="HXR9" s="15"/>
      <c r="HXS9" s="2"/>
      <c r="HXT9" s="8"/>
      <c r="HXU9" s="2"/>
      <c r="HXZ9" s="15"/>
      <c r="HYA9" s="2"/>
      <c r="HYB9" s="8"/>
      <c r="HYC9" s="2"/>
      <c r="HYH9" s="15"/>
      <c r="HYI9" s="2"/>
      <c r="HYJ9" s="8"/>
      <c r="HYK9" s="2"/>
      <c r="HYP9" s="15"/>
      <c r="HYQ9" s="2"/>
      <c r="HYR9" s="8"/>
      <c r="HYS9" s="2"/>
      <c r="HYX9" s="15"/>
      <c r="HYY9" s="2"/>
      <c r="HYZ9" s="8"/>
      <c r="HZA9" s="2"/>
      <c r="HZF9" s="15"/>
      <c r="HZG9" s="2"/>
      <c r="HZH9" s="8"/>
      <c r="HZI9" s="2"/>
      <c r="HZN9" s="15"/>
      <c r="HZO9" s="2"/>
      <c r="HZP9" s="8"/>
      <c r="HZQ9" s="2"/>
      <c r="HZV9" s="15"/>
      <c r="HZW9" s="2"/>
      <c r="HZX9" s="8"/>
      <c r="HZY9" s="2"/>
      <c r="IAD9" s="15"/>
      <c r="IAE9" s="2"/>
      <c r="IAF9" s="8"/>
      <c r="IAG9" s="2"/>
      <c r="IAL9" s="15"/>
      <c r="IAM9" s="2"/>
      <c r="IAN9" s="8"/>
      <c r="IAO9" s="2"/>
      <c r="IAT9" s="15"/>
      <c r="IAU9" s="2"/>
      <c r="IAV9" s="8"/>
      <c r="IAW9" s="2"/>
      <c r="IBB9" s="15"/>
      <c r="IBC9" s="2"/>
      <c r="IBD9" s="8"/>
      <c r="IBE9" s="2"/>
      <c r="IBJ9" s="15"/>
      <c r="IBK9" s="2"/>
      <c r="IBL9" s="8"/>
      <c r="IBM9" s="2"/>
      <c r="IBR9" s="15"/>
      <c r="IBS9" s="2"/>
      <c r="IBT9" s="8"/>
      <c r="IBU9" s="2"/>
      <c r="IBZ9" s="15"/>
      <c r="ICA9" s="2"/>
      <c r="ICB9" s="8"/>
      <c r="ICC9" s="2"/>
      <c r="ICH9" s="15"/>
      <c r="ICI9" s="2"/>
      <c r="ICJ9" s="8"/>
      <c r="ICK9" s="2"/>
      <c r="ICP9" s="15"/>
      <c r="ICQ9" s="2"/>
      <c r="ICR9" s="8"/>
      <c r="ICS9" s="2"/>
      <c r="ICX9" s="15"/>
      <c r="ICY9" s="2"/>
      <c r="ICZ9" s="8"/>
      <c r="IDA9" s="2"/>
      <c r="IDF9" s="15"/>
      <c r="IDG9" s="2"/>
      <c r="IDH9" s="8"/>
      <c r="IDI9" s="2"/>
      <c r="IDN9" s="15"/>
      <c r="IDO9" s="2"/>
      <c r="IDP9" s="8"/>
      <c r="IDQ9" s="2"/>
      <c r="IDV9" s="15"/>
      <c r="IDW9" s="2"/>
      <c r="IDX9" s="8"/>
      <c r="IDY9" s="2"/>
      <c r="IED9" s="15"/>
      <c r="IEE9" s="2"/>
      <c r="IEF9" s="8"/>
      <c r="IEG9" s="2"/>
      <c r="IEL9" s="15"/>
      <c r="IEM9" s="2"/>
      <c r="IEN9" s="8"/>
      <c r="IEO9" s="2"/>
      <c r="IET9" s="15"/>
      <c r="IEU9" s="2"/>
      <c r="IEV9" s="8"/>
      <c r="IEW9" s="2"/>
      <c r="IFB9" s="15"/>
      <c r="IFC9" s="2"/>
      <c r="IFD9" s="8"/>
      <c r="IFE9" s="2"/>
      <c r="IFJ9" s="15"/>
      <c r="IFK9" s="2"/>
      <c r="IFL9" s="8"/>
      <c r="IFM9" s="2"/>
      <c r="IFR9" s="15"/>
      <c r="IFS9" s="2"/>
      <c r="IFT9" s="8"/>
      <c r="IFU9" s="2"/>
      <c r="IFZ9" s="15"/>
      <c r="IGA9" s="2"/>
      <c r="IGB9" s="8"/>
      <c r="IGC9" s="2"/>
      <c r="IGH9" s="15"/>
      <c r="IGI9" s="2"/>
      <c r="IGJ9" s="8"/>
      <c r="IGK9" s="2"/>
      <c r="IGP9" s="15"/>
      <c r="IGQ9" s="2"/>
      <c r="IGR9" s="8"/>
      <c r="IGS9" s="2"/>
      <c r="IGX9" s="15"/>
      <c r="IGY9" s="2"/>
      <c r="IGZ9" s="8"/>
      <c r="IHA9" s="2"/>
      <c r="IHF9" s="15"/>
      <c r="IHG9" s="2"/>
      <c r="IHH9" s="8"/>
      <c r="IHI9" s="2"/>
      <c r="IHN9" s="15"/>
      <c r="IHO9" s="2"/>
      <c r="IHP9" s="8"/>
      <c r="IHQ9" s="2"/>
      <c r="IHV9" s="15"/>
      <c r="IHW9" s="2"/>
      <c r="IHX9" s="8"/>
      <c r="IHY9" s="2"/>
      <c r="IID9" s="15"/>
      <c r="IIE9" s="2"/>
      <c r="IIF9" s="8"/>
      <c r="IIG9" s="2"/>
      <c r="IIL9" s="15"/>
      <c r="IIM9" s="2"/>
      <c r="IIN9" s="8"/>
      <c r="IIO9" s="2"/>
      <c r="IIT9" s="15"/>
      <c r="IIU9" s="2"/>
      <c r="IIV9" s="8"/>
      <c r="IIW9" s="2"/>
      <c r="IJB9" s="15"/>
      <c r="IJC9" s="2"/>
      <c r="IJD9" s="8"/>
      <c r="IJE9" s="2"/>
      <c r="IJJ9" s="15"/>
      <c r="IJK9" s="2"/>
      <c r="IJL9" s="8"/>
      <c r="IJM9" s="2"/>
      <c r="IJR9" s="15"/>
      <c r="IJS9" s="2"/>
      <c r="IJT9" s="8"/>
      <c r="IJU9" s="2"/>
      <c r="IJZ9" s="15"/>
      <c r="IKA9" s="2"/>
      <c r="IKB9" s="8"/>
      <c r="IKC9" s="2"/>
      <c r="IKH9" s="15"/>
      <c r="IKI9" s="2"/>
      <c r="IKJ9" s="8"/>
      <c r="IKK9" s="2"/>
      <c r="IKP9" s="15"/>
      <c r="IKQ9" s="2"/>
      <c r="IKR9" s="8"/>
      <c r="IKS9" s="2"/>
      <c r="IKX9" s="15"/>
      <c r="IKY9" s="2"/>
      <c r="IKZ9" s="8"/>
      <c r="ILA9" s="2"/>
      <c r="ILF9" s="15"/>
      <c r="ILG9" s="2"/>
      <c r="ILH9" s="8"/>
      <c r="ILI9" s="2"/>
      <c r="ILN9" s="15"/>
      <c r="ILO9" s="2"/>
      <c r="ILP9" s="8"/>
      <c r="ILQ9" s="2"/>
      <c r="ILV9" s="15"/>
      <c r="ILW9" s="2"/>
      <c r="ILX9" s="8"/>
      <c r="ILY9" s="2"/>
      <c r="IMD9" s="15"/>
      <c r="IME9" s="2"/>
      <c r="IMF9" s="8"/>
      <c r="IMG9" s="2"/>
      <c r="IML9" s="15"/>
      <c r="IMM9" s="2"/>
      <c r="IMN9" s="8"/>
      <c r="IMO9" s="2"/>
      <c r="IMT9" s="15"/>
      <c r="IMU9" s="2"/>
      <c r="IMV9" s="8"/>
      <c r="IMW9" s="2"/>
      <c r="INB9" s="15"/>
      <c r="INC9" s="2"/>
      <c r="IND9" s="8"/>
      <c r="INE9" s="2"/>
      <c r="INJ9" s="15"/>
      <c r="INK9" s="2"/>
      <c r="INL9" s="8"/>
      <c r="INM9" s="2"/>
      <c r="INR9" s="15"/>
      <c r="INS9" s="2"/>
      <c r="INT9" s="8"/>
      <c r="INU9" s="2"/>
      <c r="INZ9" s="15"/>
      <c r="IOA9" s="2"/>
      <c r="IOB9" s="8"/>
      <c r="IOC9" s="2"/>
      <c r="IOH9" s="15"/>
      <c r="IOI9" s="2"/>
      <c r="IOJ9" s="8"/>
      <c r="IOK9" s="2"/>
      <c r="IOP9" s="15"/>
      <c r="IOQ9" s="2"/>
      <c r="IOR9" s="8"/>
      <c r="IOS9" s="2"/>
      <c r="IOX9" s="15"/>
      <c r="IOY9" s="2"/>
      <c r="IOZ9" s="8"/>
      <c r="IPA9" s="2"/>
      <c r="IPF9" s="15"/>
      <c r="IPG9" s="2"/>
      <c r="IPH9" s="8"/>
      <c r="IPI9" s="2"/>
      <c r="IPN9" s="15"/>
      <c r="IPO9" s="2"/>
      <c r="IPP9" s="8"/>
      <c r="IPQ9" s="2"/>
      <c r="IPV9" s="15"/>
      <c r="IPW9" s="2"/>
      <c r="IPX9" s="8"/>
      <c r="IPY9" s="2"/>
      <c r="IQD9" s="15"/>
      <c r="IQE9" s="2"/>
      <c r="IQF9" s="8"/>
      <c r="IQG9" s="2"/>
      <c r="IQL9" s="15"/>
      <c r="IQM9" s="2"/>
      <c r="IQN9" s="8"/>
      <c r="IQO9" s="2"/>
      <c r="IQT9" s="15"/>
      <c r="IQU9" s="2"/>
      <c r="IQV9" s="8"/>
      <c r="IQW9" s="2"/>
      <c r="IRB9" s="15"/>
      <c r="IRC9" s="2"/>
      <c r="IRD9" s="8"/>
      <c r="IRE9" s="2"/>
      <c r="IRJ9" s="15"/>
      <c r="IRK9" s="2"/>
      <c r="IRL9" s="8"/>
      <c r="IRM9" s="2"/>
      <c r="IRR9" s="15"/>
      <c r="IRS9" s="2"/>
      <c r="IRT9" s="8"/>
      <c r="IRU9" s="2"/>
      <c r="IRZ9" s="15"/>
      <c r="ISA9" s="2"/>
      <c r="ISB9" s="8"/>
      <c r="ISC9" s="2"/>
      <c r="ISH9" s="15"/>
      <c r="ISI9" s="2"/>
      <c r="ISJ9" s="8"/>
      <c r="ISK9" s="2"/>
      <c r="ISP9" s="15"/>
      <c r="ISQ9" s="2"/>
      <c r="ISR9" s="8"/>
      <c r="ISS9" s="2"/>
      <c r="ISX9" s="15"/>
      <c r="ISY9" s="2"/>
      <c r="ISZ9" s="8"/>
      <c r="ITA9" s="2"/>
      <c r="ITF9" s="15"/>
      <c r="ITG9" s="2"/>
      <c r="ITH9" s="8"/>
      <c r="ITI9" s="2"/>
      <c r="ITN9" s="15"/>
      <c r="ITO9" s="2"/>
      <c r="ITP9" s="8"/>
      <c r="ITQ9" s="2"/>
      <c r="ITV9" s="15"/>
      <c r="ITW9" s="2"/>
      <c r="ITX9" s="8"/>
      <c r="ITY9" s="2"/>
      <c r="IUD9" s="15"/>
      <c r="IUE9" s="2"/>
      <c r="IUF9" s="8"/>
      <c r="IUG9" s="2"/>
      <c r="IUL9" s="15"/>
      <c r="IUM9" s="2"/>
      <c r="IUN9" s="8"/>
      <c r="IUO9" s="2"/>
      <c r="IUT9" s="15"/>
      <c r="IUU9" s="2"/>
      <c r="IUV9" s="8"/>
      <c r="IUW9" s="2"/>
      <c r="IVB9" s="15"/>
      <c r="IVC9" s="2"/>
      <c r="IVD9" s="8"/>
      <c r="IVE9" s="2"/>
      <c r="IVJ9" s="15"/>
      <c r="IVK9" s="2"/>
      <c r="IVL9" s="8"/>
      <c r="IVM9" s="2"/>
      <c r="IVR9" s="15"/>
      <c r="IVS9" s="2"/>
      <c r="IVT9" s="8"/>
      <c r="IVU9" s="2"/>
      <c r="IVZ9" s="15"/>
      <c r="IWA9" s="2"/>
      <c r="IWB9" s="8"/>
      <c r="IWC9" s="2"/>
      <c r="IWH9" s="15"/>
      <c r="IWI9" s="2"/>
      <c r="IWJ9" s="8"/>
      <c r="IWK9" s="2"/>
      <c r="IWP9" s="15"/>
      <c r="IWQ9" s="2"/>
      <c r="IWR9" s="8"/>
      <c r="IWS9" s="2"/>
      <c r="IWX9" s="15"/>
      <c r="IWY9" s="2"/>
      <c r="IWZ9" s="8"/>
      <c r="IXA9" s="2"/>
      <c r="IXF9" s="15"/>
      <c r="IXG9" s="2"/>
      <c r="IXH9" s="8"/>
      <c r="IXI9" s="2"/>
      <c r="IXN9" s="15"/>
      <c r="IXO9" s="2"/>
      <c r="IXP9" s="8"/>
      <c r="IXQ9" s="2"/>
      <c r="IXV9" s="15"/>
      <c r="IXW9" s="2"/>
      <c r="IXX9" s="8"/>
      <c r="IXY9" s="2"/>
      <c r="IYD9" s="15"/>
      <c r="IYE9" s="2"/>
      <c r="IYF9" s="8"/>
      <c r="IYG9" s="2"/>
      <c r="IYL9" s="15"/>
      <c r="IYM9" s="2"/>
      <c r="IYN9" s="8"/>
      <c r="IYO9" s="2"/>
      <c r="IYT9" s="15"/>
      <c r="IYU9" s="2"/>
      <c r="IYV9" s="8"/>
      <c r="IYW9" s="2"/>
      <c r="IZB9" s="15"/>
      <c r="IZC9" s="2"/>
      <c r="IZD9" s="8"/>
      <c r="IZE9" s="2"/>
      <c r="IZJ9" s="15"/>
      <c r="IZK9" s="2"/>
      <c r="IZL9" s="8"/>
      <c r="IZM9" s="2"/>
      <c r="IZR9" s="15"/>
      <c r="IZS9" s="2"/>
      <c r="IZT9" s="8"/>
      <c r="IZU9" s="2"/>
      <c r="IZZ9" s="15"/>
      <c r="JAA9" s="2"/>
      <c r="JAB9" s="8"/>
      <c r="JAC9" s="2"/>
      <c r="JAH9" s="15"/>
      <c r="JAI9" s="2"/>
      <c r="JAJ9" s="8"/>
      <c r="JAK9" s="2"/>
      <c r="JAP9" s="15"/>
      <c r="JAQ9" s="2"/>
      <c r="JAR9" s="8"/>
      <c r="JAS9" s="2"/>
      <c r="JAX9" s="15"/>
      <c r="JAY9" s="2"/>
      <c r="JAZ9" s="8"/>
      <c r="JBA9" s="2"/>
      <c r="JBF9" s="15"/>
      <c r="JBG9" s="2"/>
      <c r="JBH9" s="8"/>
      <c r="JBI9" s="2"/>
      <c r="JBN9" s="15"/>
      <c r="JBO9" s="2"/>
      <c r="JBP9" s="8"/>
      <c r="JBQ9" s="2"/>
      <c r="JBV9" s="15"/>
      <c r="JBW9" s="2"/>
      <c r="JBX9" s="8"/>
      <c r="JBY9" s="2"/>
      <c r="JCD9" s="15"/>
      <c r="JCE9" s="2"/>
      <c r="JCF9" s="8"/>
      <c r="JCG9" s="2"/>
      <c r="JCL9" s="15"/>
      <c r="JCM9" s="2"/>
      <c r="JCN9" s="8"/>
      <c r="JCO9" s="2"/>
      <c r="JCT9" s="15"/>
      <c r="JCU9" s="2"/>
      <c r="JCV9" s="8"/>
      <c r="JCW9" s="2"/>
      <c r="JDB9" s="15"/>
      <c r="JDC9" s="2"/>
      <c r="JDD9" s="8"/>
      <c r="JDE9" s="2"/>
      <c r="JDJ9" s="15"/>
      <c r="JDK9" s="2"/>
      <c r="JDL9" s="8"/>
      <c r="JDM9" s="2"/>
      <c r="JDR9" s="15"/>
      <c r="JDS9" s="2"/>
      <c r="JDT9" s="8"/>
      <c r="JDU9" s="2"/>
      <c r="JDZ9" s="15"/>
      <c r="JEA9" s="2"/>
      <c r="JEB9" s="8"/>
      <c r="JEC9" s="2"/>
      <c r="JEH9" s="15"/>
      <c r="JEI9" s="2"/>
      <c r="JEJ9" s="8"/>
      <c r="JEK9" s="2"/>
      <c r="JEP9" s="15"/>
      <c r="JEQ9" s="2"/>
      <c r="JER9" s="8"/>
      <c r="JES9" s="2"/>
      <c r="JEX9" s="15"/>
      <c r="JEY9" s="2"/>
      <c r="JEZ9" s="8"/>
      <c r="JFA9" s="2"/>
      <c r="JFF9" s="15"/>
      <c r="JFG9" s="2"/>
      <c r="JFH9" s="8"/>
      <c r="JFI9" s="2"/>
      <c r="JFN9" s="15"/>
      <c r="JFO9" s="2"/>
      <c r="JFP9" s="8"/>
      <c r="JFQ9" s="2"/>
      <c r="JFV9" s="15"/>
      <c r="JFW9" s="2"/>
      <c r="JFX9" s="8"/>
      <c r="JFY9" s="2"/>
      <c r="JGD9" s="15"/>
      <c r="JGE9" s="2"/>
      <c r="JGF9" s="8"/>
      <c r="JGG9" s="2"/>
      <c r="JGL9" s="15"/>
      <c r="JGM9" s="2"/>
      <c r="JGN9" s="8"/>
      <c r="JGO9" s="2"/>
      <c r="JGT9" s="15"/>
      <c r="JGU9" s="2"/>
      <c r="JGV9" s="8"/>
      <c r="JGW9" s="2"/>
      <c r="JHB9" s="15"/>
      <c r="JHC9" s="2"/>
      <c r="JHD9" s="8"/>
      <c r="JHE9" s="2"/>
      <c r="JHJ9" s="15"/>
      <c r="JHK9" s="2"/>
      <c r="JHL9" s="8"/>
      <c r="JHM9" s="2"/>
      <c r="JHR9" s="15"/>
      <c r="JHS9" s="2"/>
      <c r="JHT9" s="8"/>
      <c r="JHU9" s="2"/>
      <c r="JHZ9" s="15"/>
      <c r="JIA9" s="2"/>
      <c r="JIB9" s="8"/>
      <c r="JIC9" s="2"/>
      <c r="JIH9" s="15"/>
      <c r="JII9" s="2"/>
      <c r="JIJ9" s="8"/>
      <c r="JIK9" s="2"/>
      <c r="JIP9" s="15"/>
      <c r="JIQ9" s="2"/>
      <c r="JIR9" s="8"/>
      <c r="JIS9" s="2"/>
      <c r="JIX9" s="15"/>
      <c r="JIY9" s="2"/>
      <c r="JIZ9" s="8"/>
      <c r="JJA9" s="2"/>
      <c r="JJF9" s="15"/>
      <c r="JJG9" s="2"/>
      <c r="JJH9" s="8"/>
      <c r="JJI9" s="2"/>
      <c r="JJN9" s="15"/>
      <c r="JJO9" s="2"/>
      <c r="JJP9" s="8"/>
      <c r="JJQ9" s="2"/>
      <c r="JJV9" s="15"/>
      <c r="JJW9" s="2"/>
      <c r="JJX9" s="8"/>
      <c r="JJY9" s="2"/>
      <c r="JKD9" s="15"/>
      <c r="JKE9" s="2"/>
      <c r="JKF9" s="8"/>
      <c r="JKG9" s="2"/>
      <c r="JKL9" s="15"/>
      <c r="JKM9" s="2"/>
      <c r="JKN9" s="8"/>
      <c r="JKO9" s="2"/>
      <c r="JKT9" s="15"/>
      <c r="JKU9" s="2"/>
      <c r="JKV9" s="8"/>
      <c r="JKW9" s="2"/>
      <c r="JLB9" s="15"/>
      <c r="JLC9" s="2"/>
      <c r="JLD9" s="8"/>
      <c r="JLE9" s="2"/>
      <c r="JLJ9" s="15"/>
      <c r="JLK9" s="2"/>
      <c r="JLL9" s="8"/>
      <c r="JLM9" s="2"/>
      <c r="JLR9" s="15"/>
      <c r="JLS9" s="2"/>
      <c r="JLT9" s="8"/>
      <c r="JLU9" s="2"/>
      <c r="JLZ9" s="15"/>
      <c r="JMA9" s="2"/>
      <c r="JMB9" s="8"/>
      <c r="JMC9" s="2"/>
      <c r="JMH9" s="15"/>
      <c r="JMI9" s="2"/>
      <c r="JMJ9" s="8"/>
      <c r="JMK9" s="2"/>
      <c r="JMP9" s="15"/>
      <c r="JMQ9" s="2"/>
      <c r="JMR9" s="8"/>
      <c r="JMS9" s="2"/>
      <c r="JMX9" s="15"/>
      <c r="JMY9" s="2"/>
      <c r="JMZ9" s="8"/>
      <c r="JNA9" s="2"/>
      <c r="JNF9" s="15"/>
      <c r="JNG9" s="2"/>
      <c r="JNH9" s="8"/>
      <c r="JNI9" s="2"/>
      <c r="JNN9" s="15"/>
      <c r="JNO9" s="2"/>
      <c r="JNP9" s="8"/>
      <c r="JNQ9" s="2"/>
      <c r="JNV9" s="15"/>
      <c r="JNW9" s="2"/>
      <c r="JNX9" s="8"/>
      <c r="JNY9" s="2"/>
      <c r="JOD9" s="15"/>
      <c r="JOE9" s="2"/>
      <c r="JOF9" s="8"/>
      <c r="JOG9" s="2"/>
      <c r="JOL9" s="15"/>
      <c r="JOM9" s="2"/>
      <c r="JON9" s="8"/>
      <c r="JOO9" s="2"/>
      <c r="JOT9" s="15"/>
      <c r="JOU9" s="2"/>
      <c r="JOV9" s="8"/>
      <c r="JOW9" s="2"/>
      <c r="JPB9" s="15"/>
      <c r="JPC9" s="2"/>
      <c r="JPD9" s="8"/>
      <c r="JPE9" s="2"/>
      <c r="JPJ9" s="15"/>
      <c r="JPK9" s="2"/>
      <c r="JPL9" s="8"/>
      <c r="JPM9" s="2"/>
      <c r="JPR9" s="15"/>
      <c r="JPS9" s="2"/>
      <c r="JPT9" s="8"/>
      <c r="JPU9" s="2"/>
      <c r="JPZ9" s="15"/>
      <c r="JQA9" s="2"/>
      <c r="JQB9" s="8"/>
      <c r="JQC9" s="2"/>
      <c r="JQH9" s="15"/>
      <c r="JQI9" s="2"/>
      <c r="JQJ9" s="8"/>
      <c r="JQK9" s="2"/>
      <c r="JQP9" s="15"/>
      <c r="JQQ9" s="2"/>
      <c r="JQR9" s="8"/>
      <c r="JQS9" s="2"/>
      <c r="JQX9" s="15"/>
      <c r="JQY9" s="2"/>
      <c r="JQZ9" s="8"/>
      <c r="JRA9" s="2"/>
      <c r="JRF9" s="15"/>
      <c r="JRG9" s="2"/>
      <c r="JRH9" s="8"/>
      <c r="JRI9" s="2"/>
      <c r="JRN9" s="15"/>
      <c r="JRO9" s="2"/>
      <c r="JRP9" s="8"/>
      <c r="JRQ9" s="2"/>
      <c r="JRV9" s="15"/>
      <c r="JRW9" s="2"/>
      <c r="JRX9" s="8"/>
      <c r="JRY9" s="2"/>
      <c r="JSD9" s="15"/>
      <c r="JSE9" s="2"/>
      <c r="JSF9" s="8"/>
      <c r="JSG9" s="2"/>
      <c r="JSL9" s="15"/>
      <c r="JSM9" s="2"/>
      <c r="JSN9" s="8"/>
      <c r="JSO9" s="2"/>
      <c r="JST9" s="15"/>
      <c r="JSU9" s="2"/>
      <c r="JSV9" s="8"/>
      <c r="JSW9" s="2"/>
      <c r="JTB9" s="15"/>
      <c r="JTC9" s="2"/>
      <c r="JTD9" s="8"/>
      <c r="JTE9" s="2"/>
      <c r="JTJ9" s="15"/>
      <c r="JTK9" s="2"/>
      <c r="JTL9" s="8"/>
      <c r="JTM9" s="2"/>
      <c r="JTR9" s="15"/>
      <c r="JTS9" s="2"/>
      <c r="JTT9" s="8"/>
      <c r="JTU9" s="2"/>
      <c r="JTZ9" s="15"/>
      <c r="JUA9" s="2"/>
      <c r="JUB9" s="8"/>
      <c r="JUC9" s="2"/>
      <c r="JUH9" s="15"/>
      <c r="JUI9" s="2"/>
      <c r="JUJ9" s="8"/>
      <c r="JUK9" s="2"/>
      <c r="JUP9" s="15"/>
      <c r="JUQ9" s="2"/>
      <c r="JUR9" s="8"/>
      <c r="JUS9" s="2"/>
      <c r="JUX9" s="15"/>
      <c r="JUY9" s="2"/>
      <c r="JUZ9" s="8"/>
      <c r="JVA9" s="2"/>
      <c r="JVF9" s="15"/>
      <c r="JVG9" s="2"/>
      <c r="JVH9" s="8"/>
      <c r="JVI9" s="2"/>
      <c r="JVN9" s="15"/>
      <c r="JVO9" s="2"/>
      <c r="JVP9" s="8"/>
      <c r="JVQ9" s="2"/>
      <c r="JVV9" s="15"/>
      <c r="JVW9" s="2"/>
      <c r="JVX9" s="8"/>
      <c r="JVY9" s="2"/>
      <c r="JWD9" s="15"/>
      <c r="JWE9" s="2"/>
      <c r="JWF9" s="8"/>
      <c r="JWG9" s="2"/>
      <c r="JWL9" s="15"/>
      <c r="JWM9" s="2"/>
      <c r="JWN9" s="8"/>
      <c r="JWO9" s="2"/>
      <c r="JWT9" s="15"/>
      <c r="JWU9" s="2"/>
      <c r="JWV9" s="8"/>
      <c r="JWW9" s="2"/>
      <c r="JXB9" s="15"/>
      <c r="JXC9" s="2"/>
      <c r="JXD9" s="8"/>
      <c r="JXE9" s="2"/>
      <c r="JXJ9" s="15"/>
      <c r="JXK9" s="2"/>
      <c r="JXL9" s="8"/>
      <c r="JXM9" s="2"/>
      <c r="JXR9" s="15"/>
      <c r="JXS9" s="2"/>
      <c r="JXT9" s="8"/>
      <c r="JXU9" s="2"/>
      <c r="JXZ9" s="15"/>
      <c r="JYA9" s="2"/>
      <c r="JYB9" s="8"/>
      <c r="JYC9" s="2"/>
      <c r="JYH9" s="15"/>
      <c r="JYI9" s="2"/>
      <c r="JYJ9" s="8"/>
      <c r="JYK9" s="2"/>
      <c r="JYP9" s="15"/>
      <c r="JYQ9" s="2"/>
      <c r="JYR9" s="8"/>
      <c r="JYS9" s="2"/>
      <c r="JYX9" s="15"/>
      <c r="JYY9" s="2"/>
      <c r="JYZ9" s="8"/>
      <c r="JZA9" s="2"/>
      <c r="JZF9" s="15"/>
      <c r="JZG9" s="2"/>
      <c r="JZH9" s="8"/>
      <c r="JZI9" s="2"/>
      <c r="JZN9" s="15"/>
      <c r="JZO9" s="2"/>
      <c r="JZP9" s="8"/>
      <c r="JZQ9" s="2"/>
      <c r="JZV9" s="15"/>
      <c r="JZW9" s="2"/>
      <c r="JZX9" s="8"/>
      <c r="JZY9" s="2"/>
      <c r="KAD9" s="15"/>
      <c r="KAE9" s="2"/>
      <c r="KAF9" s="8"/>
      <c r="KAG9" s="2"/>
      <c r="KAL9" s="15"/>
      <c r="KAM9" s="2"/>
      <c r="KAN9" s="8"/>
      <c r="KAO9" s="2"/>
      <c r="KAT9" s="15"/>
      <c r="KAU9" s="2"/>
      <c r="KAV9" s="8"/>
      <c r="KAW9" s="2"/>
      <c r="KBB9" s="15"/>
      <c r="KBC9" s="2"/>
      <c r="KBD9" s="8"/>
      <c r="KBE9" s="2"/>
      <c r="KBJ9" s="15"/>
      <c r="KBK9" s="2"/>
      <c r="KBL9" s="8"/>
      <c r="KBM9" s="2"/>
      <c r="KBR9" s="15"/>
      <c r="KBS9" s="2"/>
      <c r="KBT9" s="8"/>
      <c r="KBU9" s="2"/>
      <c r="KBZ9" s="15"/>
      <c r="KCA9" s="2"/>
      <c r="KCB9" s="8"/>
      <c r="KCC9" s="2"/>
      <c r="KCH9" s="15"/>
      <c r="KCI9" s="2"/>
      <c r="KCJ9" s="8"/>
      <c r="KCK9" s="2"/>
      <c r="KCP9" s="15"/>
      <c r="KCQ9" s="2"/>
      <c r="KCR9" s="8"/>
      <c r="KCS9" s="2"/>
      <c r="KCX9" s="15"/>
      <c r="KCY9" s="2"/>
      <c r="KCZ9" s="8"/>
      <c r="KDA9" s="2"/>
      <c r="KDF9" s="15"/>
      <c r="KDG9" s="2"/>
      <c r="KDH9" s="8"/>
      <c r="KDI9" s="2"/>
      <c r="KDN9" s="15"/>
      <c r="KDO9" s="2"/>
      <c r="KDP9" s="8"/>
      <c r="KDQ9" s="2"/>
      <c r="KDV9" s="15"/>
      <c r="KDW9" s="2"/>
      <c r="KDX9" s="8"/>
      <c r="KDY9" s="2"/>
      <c r="KED9" s="15"/>
      <c r="KEE9" s="2"/>
      <c r="KEF9" s="8"/>
      <c r="KEG9" s="2"/>
      <c r="KEL9" s="15"/>
      <c r="KEM9" s="2"/>
      <c r="KEN9" s="8"/>
      <c r="KEO9" s="2"/>
      <c r="KET9" s="15"/>
      <c r="KEU9" s="2"/>
      <c r="KEV9" s="8"/>
      <c r="KEW9" s="2"/>
      <c r="KFB9" s="15"/>
      <c r="KFC9" s="2"/>
      <c r="KFD9" s="8"/>
      <c r="KFE9" s="2"/>
      <c r="KFJ9" s="15"/>
      <c r="KFK9" s="2"/>
      <c r="KFL9" s="8"/>
      <c r="KFM9" s="2"/>
      <c r="KFR9" s="15"/>
      <c r="KFS9" s="2"/>
      <c r="KFT9" s="8"/>
      <c r="KFU9" s="2"/>
      <c r="KFZ9" s="15"/>
      <c r="KGA9" s="2"/>
      <c r="KGB9" s="8"/>
      <c r="KGC9" s="2"/>
      <c r="KGH9" s="15"/>
      <c r="KGI9" s="2"/>
      <c r="KGJ9" s="8"/>
      <c r="KGK9" s="2"/>
      <c r="KGP9" s="15"/>
      <c r="KGQ9" s="2"/>
      <c r="KGR9" s="8"/>
      <c r="KGS9" s="2"/>
      <c r="KGX9" s="15"/>
      <c r="KGY9" s="2"/>
      <c r="KGZ9" s="8"/>
      <c r="KHA9" s="2"/>
      <c r="KHF9" s="15"/>
      <c r="KHG9" s="2"/>
      <c r="KHH9" s="8"/>
      <c r="KHI9" s="2"/>
      <c r="KHN9" s="15"/>
      <c r="KHO9" s="2"/>
      <c r="KHP9" s="8"/>
      <c r="KHQ9" s="2"/>
      <c r="KHV9" s="15"/>
      <c r="KHW9" s="2"/>
      <c r="KHX9" s="8"/>
      <c r="KHY9" s="2"/>
      <c r="KID9" s="15"/>
      <c r="KIE9" s="2"/>
      <c r="KIF9" s="8"/>
      <c r="KIG9" s="2"/>
      <c r="KIL9" s="15"/>
      <c r="KIM9" s="2"/>
      <c r="KIN9" s="8"/>
      <c r="KIO9" s="2"/>
      <c r="KIT9" s="15"/>
      <c r="KIU9" s="2"/>
      <c r="KIV9" s="8"/>
      <c r="KIW9" s="2"/>
      <c r="KJB9" s="15"/>
      <c r="KJC9" s="2"/>
      <c r="KJD9" s="8"/>
      <c r="KJE9" s="2"/>
      <c r="KJJ9" s="15"/>
      <c r="KJK9" s="2"/>
      <c r="KJL9" s="8"/>
      <c r="KJM9" s="2"/>
      <c r="KJR9" s="15"/>
      <c r="KJS9" s="2"/>
      <c r="KJT9" s="8"/>
      <c r="KJU9" s="2"/>
      <c r="KJZ9" s="15"/>
      <c r="KKA9" s="2"/>
      <c r="KKB9" s="8"/>
      <c r="KKC9" s="2"/>
      <c r="KKH9" s="15"/>
      <c r="KKI9" s="2"/>
      <c r="KKJ9" s="8"/>
      <c r="KKK9" s="2"/>
      <c r="KKP9" s="15"/>
      <c r="KKQ9" s="2"/>
      <c r="KKR9" s="8"/>
      <c r="KKS9" s="2"/>
      <c r="KKX9" s="15"/>
      <c r="KKY9" s="2"/>
      <c r="KKZ9" s="8"/>
      <c r="KLA9" s="2"/>
      <c r="KLF9" s="15"/>
      <c r="KLG9" s="2"/>
      <c r="KLH9" s="8"/>
      <c r="KLI9" s="2"/>
      <c r="KLN9" s="15"/>
      <c r="KLO9" s="2"/>
      <c r="KLP9" s="8"/>
      <c r="KLQ9" s="2"/>
      <c r="KLV9" s="15"/>
      <c r="KLW9" s="2"/>
      <c r="KLX9" s="8"/>
      <c r="KLY9" s="2"/>
      <c r="KMD9" s="15"/>
      <c r="KME9" s="2"/>
      <c r="KMF9" s="8"/>
      <c r="KMG9" s="2"/>
      <c r="KML9" s="15"/>
      <c r="KMM9" s="2"/>
      <c r="KMN9" s="8"/>
      <c r="KMO9" s="2"/>
      <c r="KMT9" s="15"/>
      <c r="KMU9" s="2"/>
      <c r="KMV9" s="8"/>
      <c r="KMW9" s="2"/>
      <c r="KNB9" s="15"/>
      <c r="KNC9" s="2"/>
      <c r="KND9" s="8"/>
      <c r="KNE9" s="2"/>
      <c r="KNJ9" s="15"/>
      <c r="KNK9" s="2"/>
      <c r="KNL9" s="8"/>
      <c r="KNM9" s="2"/>
      <c r="KNR9" s="15"/>
      <c r="KNS9" s="2"/>
      <c r="KNT9" s="8"/>
      <c r="KNU9" s="2"/>
      <c r="KNZ9" s="15"/>
      <c r="KOA9" s="2"/>
      <c r="KOB9" s="8"/>
      <c r="KOC9" s="2"/>
      <c r="KOH9" s="15"/>
      <c r="KOI9" s="2"/>
      <c r="KOJ9" s="8"/>
      <c r="KOK9" s="2"/>
      <c r="KOP9" s="15"/>
      <c r="KOQ9" s="2"/>
      <c r="KOR9" s="8"/>
      <c r="KOS9" s="2"/>
      <c r="KOX9" s="15"/>
      <c r="KOY9" s="2"/>
      <c r="KOZ9" s="8"/>
      <c r="KPA9" s="2"/>
      <c r="KPF9" s="15"/>
      <c r="KPG9" s="2"/>
      <c r="KPH9" s="8"/>
      <c r="KPI9" s="2"/>
      <c r="KPN9" s="15"/>
      <c r="KPO9" s="2"/>
      <c r="KPP9" s="8"/>
      <c r="KPQ9" s="2"/>
      <c r="KPV9" s="15"/>
      <c r="KPW9" s="2"/>
      <c r="KPX9" s="8"/>
      <c r="KPY9" s="2"/>
      <c r="KQD9" s="15"/>
      <c r="KQE9" s="2"/>
      <c r="KQF9" s="8"/>
      <c r="KQG9" s="2"/>
      <c r="KQL9" s="15"/>
      <c r="KQM9" s="2"/>
      <c r="KQN9" s="8"/>
      <c r="KQO9" s="2"/>
      <c r="KQT9" s="15"/>
      <c r="KQU9" s="2"/>
      <c r="KQV9" s="8"/>
      <c r="KQW9" s="2"/>
      <c r="KRB9" s="15"/>
      <c r="KRC9" s="2"/>
      <c r="KRD9" s="8"/>
      <c r="KRE9" s="2"/>
      <c r="KRJ9" s="15"/>
      <c r="KRK9" s="2"/>
      <c r="KRL9" s="8"/>
      <c r="KRM9" s="2"/>
      <c r="KRR9" s="15"/>
      <c r="KRS9" s="2"/>
      <c r="KRT9" s="8"/>
      <c r="KRU9" s="2"/>
      <c r="KRZ9" s="15"/>
      <c r="KSA9" s="2"/>
      <c r="KSB9" s="8"/>
      <c r="KSC9" s="2"/>
      <c r="KSH9" s="15"/>
      <c r="KSI9" s="2"/>
      <c r="KSJ9" s="8"/>
      <c r="KSK9" s="2"/>
      <c r="KSP9" s="15"/>
      <c r="KSQ9" s="2"/>
      <c r="KSR9" s="8"/>
      <c r="KSS9" s="2"/>
      <c r="KSX9" s="15"/>
      <c r="KSY9" s="2"/>
      <c r="KSZ9" s="8"/>
      <c r="KTA9" s="2"/>
      <c r="KTF9" s="15"/>
      <c r="KTG9" s="2"/>
      <c r="KTH9" s="8"/>
      <c r="KTI9" s="2"/>
      <c r="KTN9" s="15"/>
      <c r="KTO9" s="2"/>
      <c r="KTP9" s="8"/>
      <c r="KTQ9" s="2"/>
      <c r="KTV9" s="15"/>
      <c r="KTW9" s="2"/>
      <c r="KTX9" s="8"/>
      <c r="KTY9" s="2"/>
      <c r="KUD9" s="15"/>
      <c r="KUE9" s="2"/>
      <c r="KUF9" s="8"/>
      <c r="KUG9" s="2"/>
      <c r="KUL9" s="15"/>
      <c r="KUM9" s="2"/>
      <c r="KUN9" s="8"/>
      <c r="KUO9" s="2"/>
      <c r="KUT9" s="15"/>
      <c r="KUU9" s="2"/>
      <c r="KUV9" s="8"/>
      <c r="KUW9" s="2"/>
      <c r="KVB9" s="15"/>
      <c r="KVC9" s="2"/>
      <c r="KVD9" s="8"/>
      <c r="KVE9" s="2"/>
      <c r="KVJ9" s="15"/>
      <c r="KVK9" s="2"/>
      <c r="KVL9" s="8"/>
      <c r="KVM9" s="2"/>
      <c r="KVR9" s="15"/>
      <c r="KVS9" s="2"/>
      <c r="KVT9" s="8"/>
      <c r="KVU9" s="2"/>
      <c r="KVZ9" s="15"/>
      <c r="KWA9" s="2"/>
      <c r="KWB9" s="8"/>
      <c r="KWC9" s="2"/>
      <c r="KWH9" s="15"/>
      <c r="KWI9" s="2"/>
      <c r="KWJ9" s="8"/>
      <c r="KWK9" s="2"/>
      <c r="KWP9" s="15"/>
      <c r="KWQ9" s="2"/>
      <c r="KWR9" s="8"/>
      <c r="KWS9" s="2"/>
      <c r="KWX9" s="15"/>
      <c r="KWY9" s="2"/>
      <c r="KWZ9" s="8"/>
      <c r="KXA9" s="2"/>
      <c r="KXF9" s="15"/>
      <c r="KXG9" s="2"/>
      <c r="KXH9" s="8"/>
      <c r="KXI9" s="2"/>
      <c r="KXN9" s="15"/>
      <c r="KXO9" s="2"/>
      <c r="KXP9" s="8"/>
      <c r="KXQ9" s="2"/>
      <c r="KXV9" s="15"/>
      <c r="KXW9" s="2"/>
      <c r="KXX9" s="8"/>
      <c r="KXY9" s="2"/>
      <c r="KYD9" s="15"/>
      <c r="KYE9" s="2"/>
      <c r="KYF9" s="8"/>
      <c r="KYG9" s="2"/>
      <c r="KYL9" s="15"/>
      <c r="KYM9" s="2"/>
      <c r="KYN9" s="8"/>
      <c r="KYO9" s="2"/>
      <c r="KYT9" s="15"/>
      <c r="KYU9" s="2"/>
      <c r="KYV9" s="8"/>
      <c r="KYW9" s="2"/>
      <c r="KZB9" s="15"/>
      <c r="KZC9" s="2"/>
      <c r="KZD9" s="8"/>
      <c r="KZE9" s="2"/>
      <c r="KZJ9" s="15"/>
      <c r="KZK9" s="2"/>
      <c r="KZL9" s="8"/>
      <c r="KZM9" s="2"/>
      <c r="KZR9" s="15"/>
      <c r="KZS9" s="2"/>
      <c r="KZT9" s="8"/>
      <c r="KZU9" s="2"/>
      <c r="KZZ9" s="15"/>
      <c r="LAA9" s="2"/>
      <c r="LAB9" s="8"/>
      <c r="LAC9" s="2"/>
      <c r="LAH9" s="15"/>
      <c r="LAI9" s="2"/>
      <c r="LAJ9" s="8"/>
      <c r="LAK9" s="2"/>
      <c r="LAP9" s="15"/>
      <c r="LAQ9" s="2"/>
      <c r="LAR9" s="8"/>
      <c r="LAS9" s="2"/>
      <c r="LAX9" s="15"/>
      <c r="LAY9" s="2"/>
      <c r="LAZ9" s="8"/>
      <c r="LBA9" s="2"/>
      <c r="LBF9" s="15"/>
      <c r="LBG9" s="2"/>
      <c r="LBH9" s="8"/>
      <c r="LBI9" s="2"/>
      <c r="LBN9" s="15"/>
      <c r="LBO9" s="2"/>
      <c r="LBP9" s="8"/>
      <c r="LBQ9" s="2"/>
      <c r="LBV9" s="15"/>
      <c r="LBW9" s="2"/>
      <c r="LBX9" s="8"/>
      <c r="LBY9" s="2"/>
      <c r="LCD9" s="15"/>
      <c r="LCE9" s="2"/>
      <c r="LCF9" s="8"/>
      <c r="LCG9" s="2"/>
      <c r="LCL9" s="15"/>
      <c r="LCM9" s="2"/>
      <c r="LCN9" s="8"/>
      <c r="LCO9" s="2"/>
      <c r="LCT9" s="15"/>
      <c r="LCU9" s="2"/>
      <c r="LCV9" s="8"/>
      <c r="LCW9" s="2"/>
      <c r="LDB9" s="15"/>
      <c r="LDC9" s="2"/>
      <c r="LDD9" s="8"/>
      <c r="LDE9" s="2"/>
      <c r="LDJ9" s="15"/>
      <c r="LDK9" s="2"/>
      <c r="LDL9" s="8"/>
      <c r="LDM9" s="2"/>
      <c r="LDR9" s="15"/>
      <c r="LDS9" s="2"/>
      <c r="LDT9" s="8"/>
      <c r="LDU9" s="2"/>
      <c r="LDZ9" s="15"/>
      <c r="LEA9" s="2"/>
      <c r="LEB9" s="8"/>
      <c r="LEC9" s="2"/>
      <c r="LEH9" s="15"/>
      <c r="LEI9" s="2"/>
      <c r="LEJ9" s="8"/>
      <c r="LEK9" s="2"/>
      <c r="LEP9" s="15"/>
      <c r="LEQ9" s="2"/>
      <c r="LER9" s="8"/>
      <c r="LES9" s="2"/>
      <c r="LEX9" s="15"/>
      <c r="LEY9" s="2"/>
      <c r="LEZ9" s="8"/>
      <c r="LFA9" s="2"/>
      <c r="LFF9" s="15"/>
      <c r="LFG9" s="2"/>
      <c r="LFH9" s="8"/>
      <c r="LFI9" s="2"/>
      <c r="LFN9" s="15"/>
      <c r="LFO9" s="2"/>
      <c r="LFP9" s="8"/>
      <c r="LFQ9" s="2"/>
      <c r="LFV9" s="15"/>
      <c r="LFW9" s="2"/>
      <c r="LFX9" s="8"/>
      <c r="LFY9" s="2"/>
      <c r="LGD9" s="15"/>
      <c r="LGE9" s="2"/>
      <c r="LGF9" s="8"/>
      <c r="LGG9" s="2"/>
      <c r="LGL9" s="15"/>
      <c r="LGM9" s="2"/>
      <c r="LGN9" s="8"/>
      <c r="LGO9" s="2"/>
      <c r="LGT9" s="15"/>
      <c r="LGU9" s="2"/>
      <c r="LGV9" s="8"/>
      <c r="LGW9" s="2"/>
      <c r="LHB9" s="15"/>
      <c r="LHC9" s="2"/>
      <c r="LHD9" s="8"/>
      <c r="LHE9" s="2"/>
      <c r="LHJ9" s="15"/>
      <c r="LHK9" s="2"/>
      <c r="LHL9" s="8"/>
      <c r="LHM9" s="2"/>
      <c r="LHR9" s="15"/>
      <c r="LHS9" s="2"/>
      <c r="LHT9" s="8"/>
      <c r="LHU9" s="2"/>
      <c r="LHZ9" s="15"/>
      <c r="LIA9" s="2"/>
      <c r="LIB9" s="8"/>
      <c r="LIC9" s="2"/>
      <c r="LIH9" s="15"/>
      <c r="LII9" s="2"/>
      <c r="LIJ9" s="8"/>
      <c r="LIK9" s="2"/>
      <c r="LIP9" s="15"/>
      <c r="LIQ9" s="2"/>
      <c r="LIR9" s="8"/>
      <c r="LIS9" s="2"/>
      <c r="LIX9" s="15"/>
      <c r="LIY9" s="2"/>
      <c r="LIZ9" s="8"/>
      <c r="LJA9" s="2"/>
      <c r="LJF9" s="15"/>
      <c r="LJG9" s="2"/>
      <c r="LJH9" s="8"/>
      <c r="LJI9" s="2"/>
      <c r="LJN9" s="15"/>
      <c r="LJO9" s="2"/>
      <c r="LJP9" s="8"/>
      <c r="LJQ9" s="2"/>
      <c r="LJV9" s="15"/>
      <c r="LJW9" s="2"/>
      <c r="LJX9" s="8"/>
      <c r="LJY9" s="2"/>
      <c r="LKD9" s="15"/>
      <c r="LKE9" s="2"/>
      <c r="LKF9" s="8"/>
      <c r="LKG9" s="2"/>
      <c r="LKL9" s="15"/>
      <c r="LKM9" s="2"/>
      <c r="LKN9" s="8"/>
      <c r="LKO9" s="2"/>
      <c r="LKT9" s="15"/>
      <c r="LKU9" s="2"/>
      <c r="LKV9" s="8"/>
      <c r="LKW9" s="2"/>
      <c r="LLB9" s="15"/>
      <c r="LLC9" s="2"/>
      <c r="LLD9" s="8"/>
      <c r="LLE9" s="2"/>
      <c r="LLJ9" s="15"/>
      <c r="LLK9" s="2"/>
      <c r="LLL9" s="8"/>
      <c r="LLM9" s="2"/>
      <c r="LLR9" s="15"/>
      <c r="LLS9" s="2"/>
      <c r="LLT9" s="8"/>
      <c r="LLU9" s="2"/>
      <c r="LLZ9" s="15"/>
      <c r="LMA9" s="2"/>
      <c r="LMB9" s="8"/>
      <c r="LMC9" s="2"/>
      <c r="LMH9" s="15"/>
      <c r="LMI9" s="2"/>
      <c r="LMJ9" s="8"/>
      <c r="LMK9" s="2"/>
      <c r="LMP9" s="15"/>
      <c r="LMQ9" s="2"/>
      <c r="LMR9" s="8"/>
      <c r="LMS9" s="2"/>
      <c r="LMX9" s="15"/>
      <c r="LMY9" s="2"/>
      <c r="LMZ9" s="8"/>
      <c r="LNA9" s="2"/>
      <c r="LNF9" s="15"/>
      <c r="LNG9" s="2"/>
      <c r="LNH9" s="8"/>
      <c r="LNI9" s="2"/>
      <c r="LNN9" s="15"/>
      <c r="LNO9" s="2"/>
      <c r="LNP9" s="8"/>
      <c r="LNQ9" s="2"/>
      <c r="LNV9" s="15"/>
      <c r="LNW9" s="2"/>
      <c r="LNX9" s="8"/>
      <c r="LNY9" s="2"/>
      <c r="LOD9" s="15"/>
      <c r="LOE9" s="2"/>
      <c r="LOF9" s="8"/>
      <c r="LOG9" s="2"/>
      <c r="LOL9" s="15"/>
      <c r="LOM9" s="2"/>
      <c r="LON9" s="8"/>
      <c r="LOO9" s="2"/>
      <c r="LOT9" s="15"/>
      <c r="LOU9" s="2"/>
      <c r="LOV9" s="8"/>
      <c r="LOW9" s="2"/>
      <c r="LPB9" s="15"/>
      <c r="LPC9" s="2"/>
      <c r="LPD9" s="8"/>
      <c r="LPE9" s="2"/>
      <c r="LPJ9" s="15"/>
      <c r="LPK9" s="2"/>
      <c r="LPL9" s="8"/>
      <c r="LPM9" s="2"/>
      <c r="LPR9" s="15"/>
      <c r="LPS9" s="2"/>
      <c r="LPT9" s="8"/>
      <c r="LPU9" s="2"/>
      <c r="LPZ9" s="15"/>
      <c r="LQA9" s="2"/>
      <c r="LQB9" s="8"/>
      <c r="LQC9" s="2"/>
      <c r="LQH9" s="15"/>
      <c r="LQI9" s="2"/>
      <c r="LQJ9" s="8"/>
      <c r="LQK9" s="2"/>
      <c r="LQP9" s="15"/>
      <c r="LQQ9" s="2"/>
      <c r="LQR9" s="8"/>
      <c r="LQS9" s="2"/>
      <c r="LQX9" s="15"/>
      <c r="LQY9" s="2"/>
      <c r="LQZ9" s="8"/>
      <c r="LRA9" s="2"/>
      <c r="LRF9" s="15"/>
      <c r="LRG9" s="2"/>
      <c r="LRH9" s="8"/>
      <c r="LRI9" s="2"/>
      <c r="LRN9" s="15"/>
      <c r="LRO9" s="2"/>
      <c r="LRP9" s="8"/>
      <c r="LRQ9" s="2"/>
      <c r="LRV9" s="15"/>
      <c r="LRW9" s="2"/>
      <c r="LRX9" s="8"/>
      <c r="LRY9" s="2"/>
      <c r="LSD9" s="15"/>
      <c r="LSE9" s="2"/>
      <c r="LSF9" s="8"/>
      <c r="LSG9" s="2"/>
      <c r="LSL9" s="15"/>
      <c r="LSM9" s="2"/>
      <c r="LSN9" s="8"/>
      <c r="LSO9" s="2"/>
      <c r="LST9" s="15"/>
      <c r="LSU9" s="2"/>
      <c r="LSV9" s="8"/>
      <c r="LSW9" s="2"/>
      <c r="LTB9" s="15"/>
      <c r="LTC9" s="2"/>
      <c r="LTD9" s="8"/>
      <c r="LTE9" s="2"/>
      <c r="LTJ9" s="15"/>
      <c r="LTK9" s="2"/>
      <c r="LTL9" s="8"/>
      <c r="LTM9" s="2"/>
      <c r="LTR9" s="15"/>
      <c r="LTS9" s="2"/>
      <c r="LTT9" s="8"/>
      <c r="LTU9" s="2"/>
      <c r="LTZ9" s="15"/>
      <c r="LUA9" s="2"/>
      <c r="LUB9" s="8"/>
      <c r="LUC9" s="2"/>
      <c r="LUH9" s="15"/>
      <c r="LUI9" s="2"/>
      <c r="LUJ9" s="8"/>
      <c r="LUK9" s="2"/>
      <c r="LUP9" s="15"/>
      <c r="LUQ9" s="2"/>
      <c r="LUR9" s="8"/>
      <c r="LUS9" s="2"/>
      <c r="LUX9" s="15"/>
      <c r="LUY9" s="2"/>
      <c r="LUZ9" s="8"/>
      <c r="LVA9" s="2"/>
      <c r="LVF9" s="15"/>
      <c r="LVG9" s="2"/>
      <c r="LVH9" s="8"/>
      <c r="LVI9" s="2"/>
      <c r="LVN9" s="15"/>
      <c r="LVO9" s="2"/>
      <c r="LVP9" s="8"/>
      <c r="LVQ9" s="2"/>
      <c r="LVV9" s="15"/>
      <c r="LVW9" s="2"/>
      <c r="LVX9" s="8"/>
      <c r="LVY9" s="2"/>
      <c r="LWD9" s="15"/>
      <c r="LWE9" s="2"/>
      <c r="LWF9" s="8"/>
      <c r="LWG9" s="2"/>
      <c r="LWL9" s="15"/>
      <c r="LWM9" s="2"/>
      <c r="LWN9" s="8"/>
      <c r="LWO9" s="2"/>
      <c r="LWT9" s="15"/>
      <c r="LWU9" s="2"/>
      <c r="LWV9" s="8"/>
      <c r="LWW9" s="2"/>
      <c r="LXB9" s="15"/>
      <c r="LXC9" s="2"/>
      <c r="LXD9" s="8"/>
      <c r="LXE9" s="2"/>
      <c r="LXJ9" s="15"/>
      <c r="LXK9" s="2"/>
      <c r="LXL9" s="8"/>
      <c r="LXM9" s="2"/>
      <c r="LXR9" s="15"/>
      <c r="LXS9" s="2"/>
      <c r="LXT9" s="8"/>
      <c r="LXU9" s="2"/>
      <c r="LXZ9" s="15"/>
      <c r="LYA9" s="2"/>
      <c r="LYB9" s="8"/>
      <c r="LYC9" s="2"/>
      <c r="LYH9" s="15"/>
      <c r="LYI9" s="2"/>
      <c r="LYJ9" s="8"/>
      <c r="LYK9" s="2"/>
      <c r="LYP9" s="15"/>
      <c r="LYQ9" s="2"/>
      <c r="LYR9" s="8"/>
      <c r="LYS9" s="2"/>
      <c r="LYX9" s="15"/>
      <c r="LYY9" s="2"/>
      <c r="LYZ9" s="8"/>
      <c r="LZA9" s="2"/>
      <c r="LZF9" s="15"/>
      <c r="LZG9" s="2"/>
      <c r="LZH9" s="8"/>
      <c r="LZI9" s="2"/>
      <c r="LZN9" s="15"/>
      <c r="LZO9" s="2"/>
      <c r="LZP9" s="8"/>
      <c r="LZQ9" s="2"/>
      <c r="LZV9" s="15"/>
      <c r="LZW9" s="2"/>
      <c r="LZX9" s="8"/>
      <c r="LZY9" s="2"/>
      <c r="MAD9" s="15"/>
      <c r="MAE9" s="2"/>
      <c r="MAF9" s="8"/>
      <c r="MAG9" s="2"/>
      <c r="MAL9" s="15"/>
      <c r="MAM9" s="2"/>
      <c r="MAN9" s="8"/>
      <c r="MAO9" s="2"/>
      <c r="MAT9" s="15"/>
      <c r="MAU9" s="2"/>
      <c r="MAV9" s="8"/>
      <c r="MAW9" s="2"/>
      <c r="MBB9" s="15"/>
      <c r="MBC9" s="2"/>
      <c r="MBD9" s="8"/>
      <c r="MBE9" s="2"/>
      <c r="MBJ9" s="15"/>
      <c r="MBK9" s="2"/>
      <c r="MBL9" s="8"/>
      <c r="MBM9" s="2"/>
      <c r="MBR9" s="15"/>
      <c r="MBS9" s="2"/>
      <c r="MBT9" s="8"/>
      <c r="MBU9" s="2"/>
      <c r="MBZ9" s="15"/>
      <c r="MCA9" s="2"/>
      <c r="MCB9" s="8"/>
      <c r="MCC9" s="2"/>
      <c r="MCH9" s="15"/>
      <c r="MCI9" s="2"/>
      <c r="MCJ9" s="8"/>
      <c r="MCK9" s="2"/>
      <c r="MCP9" s="15"/>
      <c r="MCQ9" s="2"/>
      <c r="MCR9" s="8"/>
      <c r="MCS9" s="2"/>
      <c r="MCX9" s="15"/>
      <c r="MCY9" s="2"/>
      <c r="MCZ9" s="8"/>
      <c r="MDA9" s="2"/>
      <c r="MDF9" s="15"/>
      <c r="MDG9" s="2"/>
      <c r="MDH9" s="8"/>
      <c r="MDI9" s="2"/>
      <c r="MDN9" s="15"/>
      <c r="MDO9" s="2"/>
      <c r="MDP9" s="8"/>
      <c r="MDQ9" s="2"/>
      <c r="MDV9" s="15"/>
      <c r="MDW9" s="2"/>
      <c r="MDX9" s="8"/>
      <c r="MDY9" s="2"/>
      <c r="MED9" s="15"/>
      <c r="MEE9" s="2"/>
      <c r="MEF9" s="8"/>
      <c r="MEG9" s="2"/>
      <c r="MEL9" s="15"/>
      <c r="MEM9" s="2"/>
      <c r="MEN9" s="8"/>
      <c r="MEO9" s="2"/>
      <c r="MET9" s="15"/>
      <c r="MEU9" s="2"/>
      <c r="MEV9" s="8"/>
      <c r="MEW9" s="2"/>
      <c r="MFB9" s="15"/>
      <c r="MFC9" s="2"/>
      <c r="MFD9" s="8"/>
      <c r="MFE9" s="2"/>
      <c r="MFJ9" s="15"/>
      <c r="MFK9" s="2"/>
      <c r="MFL9" s="8"/>
      <c r="MFM9" s="2"/>
      <c r="MFR9" s="15"/>
      <c r="MFS9" s="2"/>
      <c r="MFT9" s="8"/>
      <c r="MFU9" s="2"/>
      <c r="MFZ9" s="15"/>
      <c r="MGA9" s="2"/>
      <c r="MGB9" s="8"/>
      <c r="MGC9" s="2"/>
      <c r="MGH9" s="15"/>
      <c r="MGI9" s="2"/>
      <c r="MGJ9" s="8"/>
      <c r="MGK9" s="2"/>
      <c r="MGP9" s="15"/>
      <c r="MGQ9" s="2"/>
      <c r="MGR9" s="8"/>
      <c r="MGS9" s="2"/>
      <c r="MGX9" s="15"/>
      <c r="MGY9" s="2"/>
      <c r="MGZ9" s="8"/>
      <c r="MHA9" s="2"/>
      <c r="MHF9" s="15"/>
      <c r="MHG9" s="2"/>
      <c r="MHH9" s="8"/>
      <c r="MHI9" s="2"/>
      <c r="MHN9" s="15"/>
      <c r="MHO9" s="2"/>
      <c r="MHP9" s="8"/>
      <c r="MHQ9" s="2"/>
      <c r="MHV9" s="15"/>
      <c r="MHW9" s="2"/>
      <c r="MHX9" s="8"/>
      <c r="MHY9" s="2"/>
      <c r="MID9" s="15"/>
      <c r="MIE9" s="2"/>
      <c r="MIF9" s="8"/>
      <c r="MIG9" s="2"/>
      <c r="MIL9" s="15"/>
      <c r="MIM9" s="2"/>
      <c r="MIN9" s="8"/>
      <c r="MIO9" s="2"/>
      <c r="MIT9" s="15"/>
      <c r="MIU9" s="2"/>
      <c r="MIV9" s="8"/>
      <c r="MIW9" s="2"/>
      <c r="MJB9" s="15"/>
      <c r="MJC9" s="2"/>
      <c r="MJD9" s="8"/>
      <c r="MJE9" s="2"/>
      <c r="MJJ9" s="15"/>
      <c r="MJK9" s="2"/>
      <c r="MJL9" s="8"/>
      <c r="MJM9" s="2"/>
      <c r="MJR9" s="15"/>
      <c r="MJS9" s="2"/>
      <c r="MJT9" s="8"/>
      <c r="MJU9" s="2"/>
      <c r="MJZ9" s="15"/>
      <c r="MKA9" s="2"/>
      <c r="MKB9" s="8"/>
      <c r="MKC9" s="2"/>
      <c r="MKH9" s="15"/>
      <c r="MKI9" s="2"/>
      <c r="MKJ9" s="8"/>
      <c r="MKK9" s="2"/>
      <c r="MKP9" s="15"/>
      <c r="MKQ9" s="2"/>
      <c r="MKR9" s="8"/>
      <c r="MKS9" s="2"/>
      <c r="MKX9" s="15"/>
      <c r="MKY9" s="2"/>
      <c r="MKZ9" s="8"/>
      <c r="MLA9" s="2"/>
      <c r="MLF9" s="15"/>
      <c r="MLG9" s="2"/>
      <c r="MLH9" s="8"/>
      <c r="MLI9" s="2"/>
      <c r="MLN9" s="15"/>
      <c r="MLO9" s="2"/>
      <c r="MLP9" s="8"/>
      <c r="MLQ9" s="2"/>
      <c r="MLV9" s="15"/>
      <c r="MLW9" s="2"/>
      <c r="MLX9" s="8"/>
      <c r="MLY9" s="2"/>
      <c r="MMD9" s="15"/>
      <c r="MME9" s="2"/>
      <c r="MMF9" s="8"/>
      <c r="MMG9" s="2"/>
      <c r="MML9" s="15"/>
      <c r="MMM9" s="2"/>
      <c r="MMN9" s="8"/>
      <c r="MMO9" s="2"/>
      <c r="MMT9" s="15"/>
      <c r="MMU9" s="2"/>
      <c r="MMV9" s="8"/>
      <c r="MMW9" s="2"/>
      <c r="MNB9" s="15"/>
      <c r="MNC9" s="2"/>
      <c r="MND9" s="8"/>
      <c r="MNE9" s="2"/>
      <c r="MNJ9" s="15"/>
      <c r="MNK9" s="2"/>
      <c r="MNL9" s="8"/>
      <c r="MNM9" s="2"/>
      <c r="MNR9" s="15"/>
      <c r="MNS9" s="2"/>
      <c r="MNT9" s="8"/>
      <c r="MNU9" s="2"/>
      <c r="MNZ9" s="15"/>
      <c r="MOA9" s="2"/>
      <c r="MOB9" s="8"/>
      <c r="MOC9" s="2"/>
      <c r="MOH9" s="15"/>
      <c r="MOI9" s="2"/>
      <c r="MOJ9" s="8"/>
      <c r="MOK9" s="2"/>
      <c r="MOP9" s="15"/>
      <c r="MOQ9" s="2"/>
      <c r="MOR9" s="8"/>
      <c r="MOS9" s="2"/>
      <c r="MOX9" s="15"/>
      <c r="MOY9" s="2"/>
      <c r="MOZ9" s="8"/>
      <c r="MPA9" s="2"/>
      <c r="MPF9" s="15"/>
      <c r="MPG9" s="2"/>
      <c r="MPH9" s="8"/>
      <c r="MPI9" s="2"/>
      <c r="MPN9" s="15"/>
      <c r="MPO9" s="2"/>
      <c r="MPP9" s="8"/>
      <c r="MPQ9" s="2"/>
      <c r="MPV9" s="15"/>
      <c r="MPW9" s="2"/>
      <c r="MPX9" s="8"/>
      <c r="MPY9" s="2"/>
      <c r="MQD9" s="15"/>
      <c r="MQE9" s="2"/>
      <c r="MQF9" s="8"/>
      <c r="MQG9" s="2"/>
      <c r="MQL9" s="15"/>
      <c r="MQM9" s="2"/>
      <c r="MQN9" s="8"/>
      <c r="MQO9" s="2"/>
      <c r="MQT9" s="15"/>
      <c r="MQU9" s="2"/>
      <c r="MQV9" s="8"/>
      <c r="MQW9" s="2"/>
      <c r="MRB9" s="15"/>
      <c r="MRC9" s="2"/>
      <c r="MRD9" s="8"/>
      <c r="MRE9" s="2"/>
      <c r="MRJ9" s="15"/>
      <c r="MRK9" s="2"/>
      <c r="MRL9" s="8"/>
      <c r="MRM9" s="2"/>
      <c r="MRR9" s="15"/>
      <c r="MRS9" s="2"/>
      <c r="MRT9" s="8"/>
      <c r="MRU9" s="2"/>
      <c r="MRZ9" s="15"/>
      <c r="MSA9" s="2"/>
      <c r="MSB9" s="8"/>
      <c r="MSC9" s="2"/>
      <c r="MSH9" s="15"/>
      <c r="MSI9" s="2"/>
      <c r="MSJ9" s="8"/>
      <c r="MSK9" s="2"/>
      <c r="MSP9" s="15"/>
      <c r="MSQ9" s="2"/>
      <c r="MSR9" s="8"/>
      <c r="MSS9" s="2"/>
      <c r="MSX9" s="15"/>
      <c r="MSY9" s="2"/>
      <c r="MSZ9" s="8"/>
      <c r="MTA9" s="2"/>
      <c r="MTF9" s="15"/>
      <c r="MTG9" s="2"/>
      <c r="MTH9" s="8"/>
      <c r="MTI9" s="2"/>
      <c r="MTN9" s="15"/>
      <c r="MTO9" s="2"/>
      <c r="MTP9" s="8"/>
      <c r="MTQ9" s="2"/>
      <c r="MTV9" s="15"/>
      <c r="MTW9" s="2"/>
      <c r="MTX9" s="8"/>
      <c r="MTY9" s="2"/>
      <c r="MUD9" s="15"/>
      <c r="MUE9" s="2"/>
      <c r="MUF9" s="8"/>
      <c r="MUG9" s="2"/>
      <c r="MUL9" s="15"/>
      <c r="MUM9" s="2"/>
      <c r="MUN9" s="8"/>
      <c r="MUO9" s="2"/>
      <c r="MUT9" s="15"/>
      <c r="MUU9" s="2"/>
      <c r="MUV9" s="8"/>
      <c r="MUW9" s="2"/>
      <c r="MVB9" s="15"/>
      <c r="MVC9" s="2"/>
      <c r="MVD9" s="8"/>
      <c r="MVE9" s="2"/>
      <c r="MVJ9" s="15"/>
      <c r="MVK9" s="2"/>
      <c r="MVL9" s="8"/>
      <c r="MVM9" s="2"/>
      <c r="MVR9" s="15"/>
      <c r="MVS9" s="2"/>
      <c r="MVT9" s="8"/>
      <c r="MVU9" s="2"/>
      <c r="MVZ9" s="15"/>
      <c r="MWA9" s="2"/>
      <c r="MWB9" s="8"/>
      <c r="MWC9" s="2"/>
      <c r="MWH9" s="15"/>
      <c r="MWI9" s="2"/>
      <c r="MWJ9" s="8"/>
      <c r="MWK9" s="2"/>
      <c r="MWP9" s="15"/>
      <c r="MWQ9" s="2"/>
      <c r="MWR9" s="8"/>
      <c r="MWS9" s="2"/>
      <c r="MWX9" s="15"/>
      <c r="MWY9" s="2"/>
      <c r="MWZ9" s="8"/>
      <c r="MXA9" s="2"/>
      <c r="MXF9" s="15"/>
      <c r="MXG9" s="2"/>
      <c r="MXH9" s="8"/>
      <c r="MXI9" s="2"/>
      <c r="MXN9" s="15"/>
      <c r="MXO9" s="2"/>
      <c r="MXP9" s="8"/>
      <c r="MXQ9" s="2"/>
      <c r="MXV9" s="15"/>
      <c r="MXW9" s="2"/>
      <c r="MXX9" s="8"/>
      <c r="MXY9" s="2"/>
      <c r="MYD9" s="15"/>
      <c r="MYE9" s="2"/>
      <c r="MYF9" s="8"/>
      <c r="MYG9" s="2"/>
      <c r="MYL9" s="15"/>
      <c r="MYM9" s="2"/>
      <c r="MYN9" s="8"/>
      <c r="MYO9" s="2"/>
      <c r="MYT9" s="15"/>
      <c r="MYU9" s="2"/>
      <c r="MYV9" s="8"/>
      <c r="MYW9" s="2"/>
      <c r="MZB9" s="15"/>
      <c r="MZC9" s="2"/>
      <c r="MZD9" s="8"/>
      <c r="MZE9" s="2"/>
      <c r="MZJ9" s="15"/>
      <c r="MZK9" s="2"/>
      <c r="MZL9" s="8"/>
      <c r="MZM9" s="2"/>
      <c r="MZR9" s="15"/>
      <c r="MZS9" s="2"/>
      <c r="MZT9" s="8"/>
      <c r="MZU9" s="2"/>
      <c r="MZZ9" s="15"/>
      <c r="NAA9" s="2"/>
      <c r="NAB9" s="8"/>
      <c r="NAC9" s="2"/>
      <c r="NAH9" s="15"/>
      <c r="NAI9" s="2"/>
      <c r="NAJ9" s="8"/>
      <c r="NAK9" s="2"/>
      <c r="NAP9" s="15"/>
      <c r="NAQ9" s="2"/>
      <c r="NAR9" s="8"/>
      <c r="NAS9" s="2"/>
      <c r="NAX9" s="15"/>
      <c r="NAY9" s="2"/>
      <c r="NAZ9" s="8"/>
      <c r="NBA9" s="2"/>
      <c r="NBF9" s="15"/>
      <c r="NBG9" s="2"/>
      <c r="NBH9" s="8"/>
      <c r="NBI9" s="2"/>
      <c r="NBN9" s="15"/>
      <c r="NBO9" s="2"/>
      <c r="NBP9" s="8"/>
      <c r="NBQ9" s="2"/>
      <c r="NBV9" s="15"/>
      <c r="NBW9" s="2"/>
      <c r="NBX9" s="8"/>
      <c r="NBY9" s="2"/>
      <c r="NCD9" s="15"/>
      <c r="NCE9" s="2"/>
      <c r="NCF9" s="8"/>
      <c r="NCG9" s="2"/>
      <c r="NCL9" s="15"/>
      <c r="NCM9" s="2"/>
      <c r="NCN9" s="8"/>
      <c r="NCO9" s="2"/>
      <c r="NCT9" s="15"/>
      <c r="NCU9" s="2"/>
      <c r="NCV9" s="8"/>
      <c r="NCW9" s="2"/>
      <c r="NDB9" s="15"/>
      <c r="NDC9" s="2"/>
      <c r="NDD9" s="8"/>
      <c r="NDE9" s="2"/>
      <c r="NDJ9" s="15"/>
      <c r="NDK9" s="2"/>
      <c r="NDL9" s="8"/>
      <c r="NDM9" s="2"/>
      <c r="NDR9" s="15"/>
      <c r="NDS9" s="2"/>
      <c r="NDT9" s="8"/>
      <c r="NDU9" s="2"/>
      <c r="NDZ9" s="15"/>
      <c r="NEA9" s="2"/>
      <c r="NEB9" s="8"/>
      <c r="NEC9" s="2"/>
      <c r="NEH9" s="15"/>
      <c r="NEI9" s="2"/>
      <c r="NEJ9" s="8"/>
      <c r="NEK9" s="2"/>
      <c r="NEP9" s="15"/>
      <c r="NEQ9" s="2"/>
      <c r="NER9" s="8"/>
      <c r="NES9" s="2"/>
      <c r="NEX9" s="15"/>
      <c r="NEY9" s="2"/>
      <c r="NEZ9" s="8"/>
      <c r="NFA9" s="2"/>
      <c r="NFF9" s="15"/>
      <c r="NFG9" s="2"/>
      <c r="NFH9" s="8"/>
      <c r="NFI9" s="2"/>
      <c r="NFN9" s="15"/>
      <c r="NFO9" s="2"/>
      <c r="NFP9" s="8"/>
      <c r="NFQ9" s="2"/>
      <c r="NFV9" s="15"/>
      <c r="NFW9" s="2"/>
      <c r="NFX9" s="8"/>
      <c r="NFY9" s="2"/>
      <c r="NGD9" s="15"/>
      <c r="NGE9" s="2"/>
      <c r="NGF9" s="8"/>
      <c r="NGG9" s="2"/>
      <c r="NGL9" s="15"/>
      <c r="NGM9" s="2"/>
      <c r="NGN9" s="8"/>
      <c r="NGO9" s="2"/>
      <c r="NGT9" s="15"/>
      <c r="NGU9" s="2"/>
      <c r="NGV9" s="8"/>
      <c r="NGW9" s="2"/>
      <c r="NHB9" s="15"/>
      <c r="NHC9" s="2"/>
      <c r="NHD9" s="8"/>
      <c r="NHE9" s="2"/>
      <c r="NHJ9" s="15"/>
      <c r="NHK9" s="2"/>
      <c r="NHL9" s="8"/>
      <c r="NHM9" s="2"/>
      <c r="NHR9" s="15"/>
      <c r="NHS9" s="2"/>
      <c r="NHT9" s="8"/>
      <c r="NHU9" s="2"/>
      <c r="NHZ9" s="15"/>
      <c r="NIA9" s="2"/>
      <c r="NIB9" s="8"/>
      <c r="NIC9" s="2"/>
      <c r="NIH9" s="15"/>
      <c r="NII9" s="2"/>
      <c r="NIJ9" s="8"/>
      <c r="NIK9" s="2"/>
      <c r="NIP9" s="15"/>
      <c r="NIQ9" s="2"/>
      <c r="NIR9" s="8"/>
      <c r="NIS9" s="2"/>
      <c r="NIX9" s="15"/>
      <c r="NIY9" s="2"/>
      <c r="NIZ9" s="8"/>
      <c r="NJA9" s="2"/>
      <c r="NJF9" s="15"/>
      <c r="NJG9" s="2"/>
      <c r="NJH9" s="8"/>
      <c r="NJI9" s="2"/>
      <c r="NJN9" s="15"/>
      <c r="NJO9" s="2"/>
      <c r="NJP9" s="8"/>
      <c r="NJQ9" s="2"/>
      <c r="NJV9" s="15"/>
      <c r="NJW9" s="2"/>
      <c r="NJX9" s="8"/>
      <c r="NJY9" s="2"/>
      <c r="NKD9" s="15"/>
      <c r="NKE9" s="2"/>
      <c r="NKF9" s="8"/>
      <c r="NKG9" s="2"/>
      <c r="NKL9" s="15"/>
      <c r="NKM9" s="2"/>
      <c r="NKN9" s="8"/>
      <c r="NKO9" s="2"/>
      <c r="NKT9" s="15"/>
      <c r="NKU9" s="2"/>
      <c r="NKV9" s="8"/>
      <c r="NKW9" s="2"/>
      <c r="NLB9" s="15"/>
      <c r="NLC9" s="2"/>
      <c r="NLD9" s="8"/>
      <c r="NLE9" s="2"/>
      <c r="NLJ9" s="15"/>
      <c r="NLK9" s="2"/>
      <c r="NLL9" s="8"/>
      <c r="NLM9" s="2"/>
      <c r="NLR9" s="15"/>
      <c r="NLS9" s="2"/>
      <c r="NLT9" s="8"/>
      <c r="NLU9" s="2"/>
      <c r="NLZ9" s="15"/>
      <c r="NMA9" s="2"/>
      <c r="NMB9" s="8"/>
      <c r="NMC9" s="2"/>
      <c r="NMH9" s="15"/>
      <c r="NMI9" s="2"/>
      <c r="NMJ9" s="8"/>
      <c r="NMK9" s="2"/>
      <c r="NMP9" s="15"/>
      <c r="NMQ9" s="2"/>
      <c r="NMR9" s="8"/>
      <c r="NMS9" s="2"/>
      <c r="NMX9" s="15"/>
      <c r="NMY9" s="2"/>
      <c r="NMZ9" s="8"/>
      <c r="NNA9" s="2"/>
      <c r="NNF9" s="15"/>
      <c r="NNG9" s="2"/>
      <c r="NNH9" s="8"/>
      <c r="NNI9" s="2"/>
      <c r="NNN9" s="15"/>
      <c r="NNO9" s="2"/>
      <c r="NNP9" s="8"/>
      <c r="NNQ9" s="2"/>
      <c r="NNV9" s="15"/>
      <c r="NNW9" s="2"/>
      <c r="NNX9" s="8"/>
      <c r="NNY9" s="2"/>
      <c r="NOD9" s="15"/>
      <c r="NOE9" s="2"/>
      <c r="NOF9" s="8"/>
      <c r="NOG9" s="2"/>
      <c r="NOL9" s="15"/>
      <c r="NOM9" s="2"/>
      <c r="NON9" s="8"/>
      <c r="NOO9" s="2"/>
      <c r="NOT9" s="15"/>
      <c r="NOU9" s="2"/>
      <c r="NOV9" s="8"/>
      <c r="NOW9" s="2"/>
      <c r="NPB9" s="15"/>
      <c r="NPC9" s="2"/>
      <c r="NPD9" s="8"/>
      <c r="NPE9" s="2"/>
      <c r="NPJ9" s="15"/>
      <c r="NPK9" s="2"/>
      <c r="NPL9" s="8"/>
      <c r="NPM9" s="2"/>
      <c r="NPR9" s="15"/>
      <c r="NPS9" s="2"/>
      <c r="NPT9" s="8"/>
      <c r="NPU9" s="2"/>
      <c r="NPZ9" s="15"/>
      <c r="NQA9" s="2"/>
      <c r="NQB9" s="8"/>
      <c r="NQC9" s="2"/>
      <c r="NQH9" s="15"/>
      <c r="NQI9" s="2"/>
      <c r="NQJ9" s="8"/>
      <c r="NQK9" s="2"/>
      <c r="NQP9" s="15"/>
      <c r="NQQ9" s="2"/>
      <c r="NQR9" s="8"/>
      <c r="NQS9" s="2"/>
      <c r="NQX9" s="15"/>
      <c r="NQY9" s="2"/>
      <c r="NQZ9" s="8"/>
      <c r="NRA9" s="2"/>
      <c r="NRF9" s="15"/>
      <c r="NRG9" s="2"/>
      <c r="NRH9" s="8"/>
      <c r="NRI9" s="2"/>
      <c r="NRN9" s="15"/>
      <c r="NRO9" s="2"/>
      <c r="NRP9" s="8"/>
      <c r="NRQ9" s="2"/>
      <c r="NRV9" s="15"/>
      <c r="NRW9" s="2"/>
      <c r="NRX9" s="8"/>
      <c r="NRY9" s="2"/>
      <c r="NSD9" s="15"/>
      <c r="NSE9" s="2"/>
      <c r="NSF9" s="8"/>
      <c r="NSG9" s="2"/>
      <c r="NSL9" s="15"/>
      <c r="NSM9" s="2"/>
      <c r="NSN9" s="8"/>
      <c r="NSO9" s="2"/>
      <c r="NST9" s="15"/>
      <c r="NSU9" s="2"/>
      <c r="NSV9" s="8"/>
      <c r="NSW9" s="2"/>
      <c r="NTB9" s="15"/>
      <c r="NTC9" s="2"/>
      <c r="NTD9" s="8"/>
      <c r="NTE9" s="2"/>
      <c r="NTJ9" s="15"/>
      <c r="NTK9" s="2"/>
      <c r="NTL9" s="8"/>
      <c r="NTM9" s="2"/>
      <c r="NTR9" s="15"/>
      <c r="NTS9" s="2"/>
      <c r="NTT9" s="8"/>
      <c r="NTU9" s="2"/>
      <c r="NTZ9" s="15"/>
      <c r="NUA9" s="2"/>
      <c r="NUB9" s="8"/>
      <c r="NUC9" s="2"/>
      <c r="NUH9" s="15"/>
      <c r="NUI9" s="2"/>
      <c r="NUJ9" s="8"/>
      <c r="NUK9" s="2"/>
      <c r="NUP9" s="15"/>
      <c r="NUQ9" s="2"/>
      <c r="NUR9" s="8"/>
      <c r="NUS9" s="2"/>
      <c r="NUX9" s="15"/>
      <c r="NUY9" s="2"/>
      <c r="NUZ9" s="8"/>
      <c r="NVA9" s="2"/>
      <c r="NVF9" s="15"/>
      <c r="NVG9" s="2"/>
      <c r="NVH9" s="8"/>
      <c r="NVI9" s="2"/>
      <c r="NVN9" s="15"/>
      <c r="NVO9" s="2"/>
      <c r="NVP9" s="8"/>
      <c r="NVQ9" s="2"/>
      <c r="NVV9" s="15"/>
      <c r="NVW9" s="2"/>
      <c r="NVX9" s="8"/>
      <c r="NVY9" s="2"/>
      <c r="NWD9" s="15"/>
      <c r="NWE9" s="2"/>
      <c r="NWF9" s="8"/>
      <c r="NWG9" s="2"/>
      <c r="NWL9" s="15"/>
      <c r="NWM9" s="2"/>
      <c r="NWN9" s="8"/>
      <c r="NWO9" s="2"/>
      <c r="NWT9" s="15"/>
      <c r="NWU9" s="2"/>
      <c r="NWV9" s="8"/>
      <c r="NWW9" s="2"/>
      <c r="NXB9" s="15"/>
      <c r="NXC9" s="2"/>
      <c r="NXD9" s="8"/>
      <c r="NXE9" s="2"/>
      <c r="NXJ9" s="15"/>
      <c r="NXK9" s="2"/>
      <c r="NXL9" s="8"/>
      <c r="NXM9" s="2"/>
      <c r="NXR9" s="15"/>
      <c r="NXS9" s="2"/>
      <c r="NXT9" s="8"/>
      <c r="NXU9" s="2"/>
      <c r="NXZ9" s="15"/>
      <c r="NYA9" s="2"/>
      <c r="NYB9" s="8"/>
      <c r="NYC9" s="2"/>
      <c r="NYH9" s="15"/>
      <c r="NYI9" s="2"/>
      <c r="NYJ9" s="8"/>
      <c r="NYK9" s="2"/>
      <c r="NYP9" s="15"/>
      <c r="NYQ9" s="2"/>
      <c r="NYR9" s="8"/>
      <c r="NYS9" s="2"/>
      <c r="NYX9" s="15"/>
      <c r="NYY9" s="2"/>
      <c r="NYZ9" s="8"/>
      <c r="NZA9" s="2"/>
      <c r="NZF9" s="15"/>
      <c r="NZG9" s="2"/>
      <c r="NZH9" s="8"/>
      <c r="NZI9" s="2"/>
      <c r="NZN9" s="15"/>
      <c r="NZO9" s="2"/>
      <c r="NZP9" s="8"/>
      <c r="NZQ9" s="2"/>
      <c r="NZV9" s="15"/>
      <c r="NZW9" s="2"/>
      <c r="NZX9" s="8"/>
      <c r="NZY9" s="2"/>
      <c r="OAD9" s="15"/>
      <c r="OAE9" s="2"/>
      <c r="OAF9" s="8"/>
      <c r="OAG9" s="2"/>
      <c r="OAL9" s="15"/>
      <c r="OAM9" s="2"/>
      <c r="OAN9" s="8"/>
      <c r="OAO9" s="2"/>
      <c r="OAT9" s="15"/>
      <c r="OAU9" s="2"/>
      <c r="OAV9" s="8"/>
      <c r="OAW9" s="2"/>
      <c r="OBB9" s="15"/>
      <c r="OBC9" s="2"/>
      <c r="OBD9" s="8"/>
      <c r="OBE9" s="2"/>
      <c r="OBJ9" s="15"/>
      <c r="OBK9" s="2"/>
      <c r="OBL9" s="8"/>
      <c r="OBM9" s="2"/>
      <c r="OBR9" s="15"/>
      <c r="OBS9" s="2"/>
      <c r="OBT9" s="8"/>
      <c r="OBU9" s="2"/>
      <c r="OBZ9" s="15"/>
      <c r="OCA9" s="2"/>
      <c r="OCB9" s="8"/>
      <c r="OCC9" s="2"/>
      <c r="OCH9" s="15"/>
      <c r="OCI9" s="2"/>
      <c r="OCJ9" s="8"/>
      <c r="OCK9" s="2"/>
      <c r="OCP9" s="15"/>
      <c r="OCQ9" s="2"/>
      <c r="OCR9" s="8"/>
      <c r="OCS9" s="2"/>
      <c r="OCX9" s="15"/>
      <c r="OCY9" s="2"/>
      <c r="OCZ9" s="8"/>
      <c r="ODA9" s="2"/>
      <c r="ODF9" s="15"/>
      <c r="ODG9" s="2"/>
      <c r="ODH9" s="8"/>
      <c r="ODI9" s="2"/>
      <c r="ODN9" s="15"/>
      <c r="ODO9" s="2"/>
      <c r="ODP9" s="8"/>
      <c r="ODQ9" s="2"/>
      <c r="ODV9" s="15"/>
      <c r="ODW9" s="2"/>
      <c r="ODX9" s="8"/>
      <c r="ODY9" s="2"/>
      <c r="OED9" s="15"/>
      <c r="OEE9" s="2"/>
      <c r="OEF9" s="8"/>
      <c r="OEG9" s="2"/>
      <c r="OEL9" s="15"/>
      <c r="OEM9" s="2"/>
      <c r="OEN9" s="8"/>
      <c r="OEO9" s="2"/>
      <c r="OET9" s="15"/>
      <c r="OEU9" s="2"/>
      <c r="OEV9" s="8"/>
      <c r="OEW9" s="2"/>
      <c r="OFB9" s="15"/>
      <c r="OFC9" s="2"/>
      <c r="OFD9" s="8"/>
      <c r="OFE9" s="2"/>
      <c r="OFJ9" s="15"/>
      <c r="OFK9" s="2"/>
      <c r="OFL9" s="8"/>
      <c r="OFM9" s="2"/>
      <c r="OFR9" s="15"/>
      <c r="OFS9" s="2"/>
      <c r="OFT9" s="8"/>
      <c r="OFU9" s="2"/>
      <c r="OFZ9" s="15"/>
      <c r="OGA9" s="2"/>
      <c r="OGB9" s="8"/>
      <c r="OGC9" s="2"/>
      <c r="OGH9" s="15"/>
      <c r="OGI9" s="2"/>
      <c r="OGJ9" s="8"/>
      <c r="OGK9" s="2"/>
      <c r="OGP9" s="15"/>
      <c r="OGQ9" s="2"/>
      <c r="OGR9" s="8"/>
      <c r="OGS9" s="2"/>
      <c r="OGX9" s="15"/>
      <c r="OGY9" s="2"/>
      <c r="OGZ9" s="8"/>
      <c r="OHA9" s="2"/>
      <c r="OHF9" s="15"/>
      <c r="OHG9" s="2"/>
      <c r="OHH9" s="8"/>
      <c r="OHI9" s="2"/>
      <c r="OHN9" s="15"/>
      <c r="OHO9" s="2"/>
      <c r="OHP9" s="8"/>
      <c r="OHQ9" s="2"/>
      <c r="OHV9" s="15"/>
      <c r="OHW9" s="2"/>
      <c r="OHX9" s="8"/>
      <c r="OHY9" s="2"/>
      <c r="OID9" s="15"/>
      <c r="OIE9" s="2"/>
      <c r="OIF9" s="8"/>
      <c r="OIG9" s="2"/>
      <c r="OIL9" s="15"/>
      <c r="OIM9" s="2"/>
      <c r="OIN9" s="8"/>
      <c r="OIO9" s="2"/>
      <c r="OIT9" s="15"/>
      <c r="OIU9" s="2"/>
      <c r="OIV9" s="8"/>
      <c r="OIW9" s="2"/>
      <c r="OJB9" s="15"/>
      <c r="OJC9" s="2"/>
      <c r="OJD9" s="8"/>
      <c r="OJE9" s="2"/>
      <c r="OJJ9" s="15"/>
      <c r="OJK9" s="2"/>
      <c r="OJL9" s="8"/>
      <c r="OJM9" s="2"/>
      <c r="OJR9" s="15"/>
      <c r="OJS9" s="2"/>
      <c r="OJT9" s="8"/>
      <c r="OJU9" s="2"/>
      <c r="OJZ9" s="15"/>
      <c r="OKA9" s="2"/>
      <c r="OKB9" s="8"/>
      <c r="OKC9" s="2"/>
      <c r="OKH9" s="15"/>
      <c r="OKI9" s="2"/>
      <c r="OKJ9" s="8"/>
      <c r="OKK9" s="2"/>
      <c r="OKP9" s="15"/>
      <c r="OKQ9" s="2"/>
      <c r="OKR9" s="8"/>
      <c r="OKS9" s="2"/>
      <c r="OKX9" s="15"/>
      <c r="OKY9" s="2"/>
      <c r="OKZ9" s="8"/>
      <c r="OLA9" s="2"/>
      <c r="OLF9" s="15"/>
      <c r="OLG9" s="2"/>
      <c r="OLH9" s="8"/>
      <c r="OLI9" s="2"/>
      <c r="OLN9" s="15"/>
      <c r="OLO9" s="2"/>
      <c r="OLP9" s="8"/>
      <c r="OLQ9" s="2"/>
      <c r="OLV9" s="15"/>
      <c r="OLW9" s="2"/>
      <c r="OLX9" s="8"/>
      <c r="OLY9" s="2"/>
      <c r="OMD9" s="15"/>
      <c r="OME9" s="2"/>
      <c r="OMF9" s="8"/>
      <c r="OMG9" s="2"/>
      <c r="OML9" s="15"/>
      <c r="OMM9" s="2"/>
      <c r="OMN9" s="8"/>
      <c r="OMO9" s="2"/>
      <c r="OMT9" s="15"/>
      <c r="OMU9" s="2"/>
      <c r="OMV9" s="8"/>
      <c r="OMW9" s="2"/>
      <c r="ONB9" s="15"/>
      <c r="ONC9" s="2"/>
      <c r="OND9" s="8"/>
      <c r="ONE9" s="2"/>
      <c r="ONJ9" s="15"/>
      <c r="ONK9" s="2"/>
      <c r="ONL9" s="8"/>
      <c r="ONM9" s="2"/>
      <c r="ONR9" s="15"/>
      <c r="ONS9" s="2"/>
      <c r="ONT9" s="8"/>
      <c r="ONU9" s="2"/>
      <c r="ONZ9" s="15"/>
      <c r="OOA9" s="2"/>
      <c r="OOB9" s="8"/>
      <c r="OOC9" s="2"/>
      <c r="OOH9" s="15"/>
      <c r="OOI9" s="2"/>
      <c r="OOJ9" s="8"/>
      <c r="OOK9" s="2"/>
      <c r="OOP9" s="15"/>
      <c r="OOQ9" s="2"/>
      <c r="OOR9" s="8"/>
      <c r="OOS9" s="2"/>
      <c r="OOX9" s="15"/>
      <c r="OOY9" s="2"/>
      <c r="OOZ9" s="8"/>
      <c r="OPA9" s="2"/>
      <c r="OPF9" s="15"/>
      <c r="OPG9" s="2"/>
      <c r="OPH9" s="8"/>
      <c r="OPI9" s="2"/>
      <c r="OPN9" s="15"/>
      <c r="OPO9" s="2"/>
      <c r="OPP9" s="8"/>
      <c r="OPQ9" s="2"/>
      <c r="OPV9" s="15"/>
      <c r="OPW9" s="2"/>
      <c r="OPX9" s="8"/>
      <c r="OPY9" s="2"/>
      <c r="OQD9" s="15"/>
      <c r="OQE9" s="2"/>
      <c r="OQF9" s="8"/>
      <c r="OQG9" s="2"/>
      <c r="OQL9" s="15"/>
      <c r="OQM9" s="2"/>
      <c r="OQN9" s="8"/>
      <c r="OQO9" s="2"/>
      <c r="OQT9" s="15"/>
      <c r="OQU9" s="2"/>
      <c r="OQV9" s="8"/>
      <c r="OQW9" s="2"/>
      <c r="ORB9" s="15"/>
      <c r="ORC9" s="2"/>
      <c r="ORD9" s="8"/>
      <c r="ORE9" s="2"/>
      <c r="ORJ9" s="15"/>
      <c r="ORK9" s="2"/>
      <c r="ORL9" s="8"/>
      <c r="ORM9" s="2"/>
      <c r="ORR9" s="15"/>
      <c r="ORS9" s="2"/>
      <c r="ORT9" s="8"/>
      <c r="ORU9" s="2"/>
      <c r="ORZ9" s="15"/>
      <c r="OSA9" s="2"/>
      <c r="OSB9" s="8"/>
      <c r="OSC9" s="2"/>
      <c r="OSH9" s="15"/>
      <c r="OSI9" s="2"/>
      <c r="OSJ9" s="8"/>
      <c r="OSK9" s="2"/>
      <c r="OSP9" s="15"/>
      <c r="OSQ9" s="2"/>
      <c r="OSR9" s="8"/>
      <c r="OSS9" s="2"/>
      <c r="OSX9" s="15"/>
      <c r="OSY9" s="2"/>
      <c r="OSZ9" s="8"/>
      <c r="OTA9" s="2"/>
      <c r="OTF9" s="15"/>
      <c r="OTG9" s="2"/>
      <c r="OTH9" s="8"/>
      <c r="OTI9" s="2"/>
      <c r="OTN9" s="15"/>
      <c r="OTO9" s="2"/>
      <c r="OTP9" s="8"/>
      <c r="OTQ9" s="2"/>
      <c r="OTV9" s="15"/>
      <c r="OTW9" s="2"/>
      <c r="OTX9" s="8"/>
      <c r="OTY9" s="2"/>
      <c r="OUD9" s="15"/>
      <c r="OUE9" s="2"/>
      <c r="OUF9" s="8"/>
      <c r="OUG9" s="2"/>
      <c r="OUL9" s="15"/>
      <c r="OUM9" s="2"/>
      <c r="OUN9" s="8"/>
      <c r="OUO9" s="2"/>
      <c r="OUT9" s="15"/>
      <c r="OUU9" s="2"/>
      <c r="OUV9" s="8"/>
      <c r="OUW9" s="2"/>
      <c r="OVB9" s="15"/>
      <c r="OVC9" s="2"/>
      <c r="OVD9" s="8"/>
      <c r="OVE9" s="2"/>
      <c r="OVJ9" s="15"/>
      <c r="OVK9" s="2"/>
      <c r="OVL9" s="8"/>
      <c r="OVM9" s="2"/>
      <c r="OVR9" s="15"/>
      <c r="OVS9" s="2"/>
      <c r="OVT9" s="8"/>
      <c r="OVU9" s="2"/>
      <c r="OVZ9" s="15"/>
      <c r="OWA9" s="2"/>
      <c r="OWB9" s="8"/>
      <c r="OWC9" s="2"/>
      <c r="OWH9" s="15"/>
      <c r="OWI9" s="2"/>
      <c r="OWJ9" s="8"/>
      <c r="OWK9" s="2"/>
      <c r="OWP9" s="15"/>
      <c r="OWQ9" s="2"/>
      <c r="OWR9" s="8"/>
      <c r="OWS9" s="2"/>
      <c r="OWX9" s="15"/>
      <c r="OWY9" s="2"/>
      <c r="OWZ9" s="8"/>
      <c r="OXA9" s="2"/>
      <c r="OXF9" s="15"/>
      <c r="OXG9" s="2"/>
      <c r="OXH9" s="8"/>
      <c r="OXI9" s="2"/>
      <c r="OXN9" s="15"/>
      <c r="OXO9" s="2"/>
      <c r="OXP9" s="8"/>
      <c r="OXQ9" s="2"/>
      <c r="OXV9" s="15"/>
      <c r="OXW9" s="2"/>
      <c r="OXX9" s="8"/>
      <c r="OXY9" s="2"/>
      <c r="OYD9" s="15"/>
      <c r="OYE9" s="2"/>
      <c r="OYF9" s="8"/>
      <c r="OYG9" s="2"/>
      <c r="OYL9" s="15"/>
      <c r="OYM9" s="2"/>
      <c r="OYN9" s="8"/>
      <c r="OYO9" s="2"/>
      <c r="OYT9" s="15"/>
      <c r="OYU9" s="2"/>
      <c r="OYV9" s="8"/>
      <c r="OYW9" s="2"/>
      <c r="OZB9" s="15"/>
      <c r="OZC9" s="2"/>
      <c r="OZD9" s="8"/>
      <c r="OZE9" s="2"/>
      <c r="OZJ9" s="15"/>
      <c r="OZK9" s="2"/>
      <c r="OZL9" s="8"/>
      <c r="OZM9" s="2"/>
      <c r="OZR9" s="15"/>
      <c r="OZS9" s="2"/>
      <c r="OZT9" s="8"/>
      <c r="OZU9" s="2"/>
      <c r="OZZ9" s="15"/>
      <c r="PAA9" s="2"/>
      <c r="PAB9" s="8"/>
      <c r="PAC9" s="2"/>
      <c r="PAH9" s="15"/>
      <c r="PAI9" s="2"/>
      <c r="PAJ9" s="8"/>
      <c r="PAK9" s="2"/>
      <c r="PAP9" s="15"/>
      <c r="PAQ9" s="2"/>
      <c r="PAR9" s="8"/>
      <c r="PAS9" s="2"/>
      <c r="PAX9" s="15"/>
      <c r="PAY9" s="2"/>
      <c r="PAZ9" s="8"/>
      <c r="PBA9" s="2"/>
      <c r="PBF9" s="15"/>
      <c r="PBG9" s="2"/>
      <c r="PBH9" s="8"/>
      <c r="PBI9" s="2"/>
      <c r="PBN9" s="15"/>
      <c r="PBO9" s="2"/>
      <c r="PBP9" s="8"/>
      <c r="PBQ9" s="2"/>
      <c r="PBV9" s="15"/>
      <c r="PBW9" s="2"/>
      <c r="PBX9" s="8"/>
      <c r="PBY9" s="2"/>
      <c r="PCD9" s="15"/>
      <c r="PCE9" s="2"/>
      <c r="PCF9" s="8"/>
      <c r="PCG9" s="2"/>
      <c r="PCL9" s="15"/>
      <c r="PCM9" s="2"/>
      <c r="PCN9" s="8"/>
      <c r="PCO9" s="2"/>
      <c r="PCT9" s="15"/>
      <c r="PCU9" s="2"/>
      <c r="PCV9" s="8"/>
      <c r="PCW9" s="2"/>
      <c r="PDB9" s="15"/>
      <c r="PDC9" s="2"/>
      <c r="PDD9" s="8"/>
      <c r="PDE9" s="2"/>
      <c r="PDJ9" s="15"/>
      <c r="PDK9" s="2"/>
      <c r="PDL9" s="8"/>
      <c r="PDM9" s="2"/>
      <c r="PDR9" s="15"/>
      <c r="PDS9" s="2"/>
      <c r="PDT9" s="8"/>
      <c r="PDU9" s="2"/>
      <c r="PDZ9" s="15"/>
      <c r="PEA9" s="2"/>
      <c r="PEB9" s="8"/>
      <c r="PEC9" s="2"/>
      <c r="PEH9" s="15"/>
      <c r="PEI9" s="2"/>
      <c r="PEJ9" s="8"/>
      <c r="PEK9" s="2"/>
      <c r="PEP9" s="15"/>
      <c r="PEQ9" s="2"/>
      <c r="PER9" s="8"/>
      <c r="PES9" s="2"/>
      <c r="PEX9" s="15"/>
      <c r="PEY9" s="2"/>
      <c r="PEZ9" s="8"/>
      <c r="PFA9" s="2"/>
      <c r="PFF9" s="15"/>
      <c r="PFG9" s="2"/>
      <c r="PFH9" s="8"/>
      <c r="PFI9" s="2"/>
      <c r="PFN9" s="15"/>
      <c r="PFO9" s="2"/>
      <c r="PFP9" s="8"/>
      <c r="PFQ9" s="2"/>
      <c r="PFV9" s="15"/>
      <c r="PFW9" s="2"/>
      <c r="PFX9" s="8"/>
      <c r="PFY9" s="2"/>
      <c r="PGD9" s="15"/>
      <c r="PGE9" s="2"/>
      <c r="PGF9" s="8"/>
      <c r="PGG9" s="2"/>
      <c r="PGL9" s="15"/>
      <c r="PGM9" s="2"/>
      <c r="PGN9" s="8"/>
      <c r="PGO9" s="2"/>
      <c r="PGT9" s="15"/>
      <c r="PGU9" s="2"/>
      <c r="PGV9" s="8"/>
      <c r="PGW9" s="2"/>
      <c r="PHB9" s="15"/>
      <c r="PHC9" s="2"/>
      <c r="PHD9" s="8"/>
      <c r="PHE9" s="2"/>
      <c r="PHJ9" s="15"/>
      <c r="PHK9" s="2"/>
      <c r="PHL9" s="8"/>
      <c r="PHM9" s="2"/>
      <c r="PHR9" s="15"/>
      <c r="PHS9" s="2"/>
      <c r="PHT9" s="8"/>
      <c r="PHU9" s="2"/>
      <c r="PHZ9" s="15"/>
      <c r="PIA9" s="2"/>
      <c r="PIB9" s="8"/>
      <c r="PIC9" s="2"/>
      <c r="PIH9" s="15"/>
      <c r="PII9" s="2"/>
      <c r="PIJ9" s="8"/>
      <c r="PIK9" s="2"/>
      <c r="PIP9" s="15"/>
      <c r="PIQ9" s="2"/>
      <c r="PIR9" s="8"/>
      <c r="PIS9" s="2"/>
      <c r="PIX9" s="15"/>
      <c r="PIY9" s="2"/>
      <c r="PIZ9" s="8"/>
      <c r="PJA9" s="2"/>
      <c r="PJF9" s="15"/>
      <c r="PJG9" s="2"/>
      <c r="PJH9" s="8"/>
      <c r="PJI9" s="2"/>
      <c r="PJN9" s="15"/>
      <c r="PJO9" s="2"/>
      <c r="PJP9" s="8"/>
      <c r="PJQ9" s="2"/>
      <c r="PJV9" s="15"/>
      <c r="PJW9" s="2"/>
      <c r="PJX9" s="8"/>
      <c r="PJY9" s="2"/>
      <c r="PKD9" s="15"/>
      <c r="PKE9" s="2"/>
      <c r="PKF9" s="8"/>
      <c r="PKG9" s="2"/>
      <c r="PKL9" s="15"/>
      <c r="PKM9" s="2"/>
      <c r="PKN9" s="8"/>
      <c r="PKO9" s="2"/>
      <c r="PKT9" s="15"/>
      <c r="PKU9" s="2"/>
      <c r="PKV9" s="8"/>
      <c r="PKW9" s="2"/>
      <c r="PLB9" s="15"/>
      <c r="PLC9" s="2"/>
      <c r="PLD9" s="8"/>
      <c r="PLE9" s="2"/>
      <c r="PLJ9" s="15"/>
      <c r="PLK9" s="2"/>
      <c r="PLL9" s="8"/>
      <c r="PLM9" s="2"/>
      <c r="PLR9" s="15"/>
      <c r="PLS9" s="2"/>
      <c r="PLT9" s="8"/>
      <c r="PLU9" s="2"/>
      <c r="PLZ9" s="15"/>
      <c r="PMA9" s="2"/>
      <c r="PMB9" s="8"/>
      <c r="PMC9" s="2"/>
      <c r="PMH9" s="15"/>
      <c r="PMI9" s="2"/>
      <c r="PMJ9" s="8"/>
      <c r="PMK9" s="2"/>
      <c r="PMP9" s="15"/>
      <c r="PMQ9" s="2"/>
      <c r="PMR9" s="8"/>
      <c r="PMS9" s="2"/>
      <c r="PMX9" s="15"/>
      <c r="PMY9" s="2"/>
      <c r="PMZ9" s="8"/>
      <c r="PNA9" s="2"/>
      <c r="PNF9" s="15"/>
      <c r="PNG9" s="2"/>
      <c r="PNH9" s="8"/>
      <c r="PNI9" s="2"/>
      <c r="PNN9" s="15"/>
      <c r="PNO9" s="2"/>
      <c r="PNP9" s="8"/>
      <c r="PNQ9" s="2"/>
      <c r="PNV9" s="15"/>
      <c r="PNW9" s="2"/>
      <c r="PNX9" s="8"/>
      <c r="PNY9" s="2"/>
      <c r="POD9" s="15"/>
      <c r="POE9" s="2"/>
      <c r="POF9" s="8"/>
      <c r="POG9" s="2"/>
      <c r="POL9" s="15"/>
      <c r="POM9" s="2"/>
      <c r="PON9" s="8"/>
      <c r="POO9" s="2"/>
      <c r="POT9" s="15"/>
      <c r="POU9" s="2"/>
      <c r="POV9" s="8"/>
      <c r="POW9" s="2"/>
      <c r="PPB9" s="15"/>
      <c r="PPC9" s="2"/>
      <c r="PPD9" s="8"/>
      <c r="PPE9" s="2"/>
      <c r="PPJ9" s="15"/>
      <c r="PPK9" s="2"/>
      <c r="PPL9" s="8"/>
      <c r="PPM9" s="2"/>
      <c r="PPR9" s="15"/>
      <c r="PPS9" s="2"/>
      <c r="PPT9" s="8"/>
      <c r="PPU9" s="2"/>
      <c r="PPZ9" s="15"/>
      <c r="PQA9" s="2"/>
      <c r="PQB9" s="8"/>
      <c r="PQC9" s="2"/>
      <c r="PQH9" s="15"/>
      <c r="PQI9" s="2"/>
      <c r="PQJ9" s="8"/>
      <c r="PQK9" s="2"/>
      <c r="PQP9" s="15"/>
      <c r="PQQ9" s="2"/>
      <c r="PQR9" s="8"/>
      <c r="PQS9" s="2"/>
      <c r="PQX9" s="15"/>
      <c r="PQY9" s="2"/>
      <c r="PQZ9" s="8"/>
      <c r="PRA9" s="2"/>
      <c r="PRF9" s="15"/>
      <c r="PRG9" s="2"/>
      <c r="PRH9" s="8"/>
      <c r="PRI9" s="2"/>
      <c r="PRN9" s="15"/>
      <c r="PRO9" s="2"/>
      <c r="PRP9" s="8"/>
      <c r="PRQ9" s="2"/>
      <c r="PRV9" s="15"/>
      <c r="PRW9" s="2"/>
      <c r="PRX9" s="8"/>
      <c r="PRY9" s="2"/>
      <c r="PSD9" s="15"/>
      <c r="PSE9" s="2"/>
      <c r="PSF9" s="8"/>
      <c r="PSG9" s="2"/>
      <c r="PSL9" s="15"/>
      <c r="PSM9" s="2"/>
      <c r="PSN9" s="8"/>
      <c r="PSO9" s="2"/>
      <c r="PST9" s="15"/>
      <c r="PSU9" s="2"/>
      <c r="PSV9" s="8"/>
      <c r="PSW9" s="2"/>
      <c r="PTB9" s="15"/>
      <c r="PTC9" s="2"/>
      <c r="PTD9" s="8"/>
      <c r="PTE9" s="2"/>
      <c r="PTJ9" s="15"/>
      <c r="PTK9" s="2"/>
      <c r="PTL9" s="8"/>
      <c r="PTM9" s="2"/>
      <c r="PTR9" s="15"/>
      <c r="PTS9" s="2"/>
      <c r="PTT9" s="8"/>
      <c r="PTU9" s="2"/>
      <c r="PTZ9" s="15"/>
      <c r="PUA9" s="2"/>
      <c r="PUB9" s="8"/>
      <c r="PUC9" s="2"/>
      <c r="PUH9" s="15"/>
      <c r="PUI9" s="2"/>
      <c r="PUJ9" s="8"/>
      <c r="PUK9" s="2"/>
      <c r="PUP9" s="15"/>
      <c r="PUQ9" s="2"/>
      <c r="PUR9" s="8"/>
      <c r="PUS9" s="2"/>
      <c r="PUX9" s="15"/>
      <c r="PUY9" s="2"/>
      <c r="PUZ9" s="8"/>
      <c r="PVA9" s="2"/>
      <c r="PVF9" s="15"/>
      <c r="PVG9" s="2"/>
      <c r="PVH9" s="8"/>
      <c r="PVI9" s="2"/>
      <c r="PVN9" s="15"/>
      <c r="PVO9" s="2"/>
      <c r="PVP9" s="8"/>
      <c r="PVQ9" s="2"/>
      <c r="PVV9" s="15"/>
      <c r="PVW9" s="2"/>
      <c r="PVX9" s="8"/>
      <c r="PVY9" s="2"/>
      <c r="PWD9" s="15"/>
      <c r="PWE9" s="2"/>
      <c r="PWF9" s="8"/>
      <c r="PWG9" s="2"/>
      <c r="PWL9" s="15"/>
      <c r="PWM9" s="2"/>
      <c r="PWN9" s="8"/>
      <c r="PWO9" s="2"/>
      <c r="PWT9" s="15"/>
      <c r="PWU9" s="2"/>
      <c r="PWV9" s="8"/>
      <c r="PWW9" s="2"/>
      <c r="PXB9" s="15"/>
      <c r="PXC9" s="2"/>
      <c r="PXD9" s="8"/>
      <c r="PXE9" s="2"/>
      <c r="PXJ9" s="15"/>
      <c r="PXK9" s="2"/>
      <c r="PXL9" s="8"/>
      <c r="PXM9" s="2"/>
      <c r="PXR9" s="15"/>
      <c r="PXS9" s="2"/>
      <c r="PXT9" s="8"/>
      <c r="PXU9" s="2"/>
      <c r="PXZ9" s="15"/>
      <c r="PYA9" s="2"/>
      <c r="PYB9" s="8"/>
      <c r="PYC9" s="2"/>
      <c r="PYH9" s="15"/>
      <c r="PYI9" s="2"/>
      <c r="PYJ9" s="8"/>
      <c r="PYK9" s="2"/>
      <c r="PYP9" s="15"/>
      <c r="PYQ9" s="2"/>
      <c r="PYR9" s="8"/>
      <c r="PYS9" s="2"/>
      <c r="PYX9" s="15"/>
      <c r="PYY9" s="2"/>
      <c r="PYZ9" s="8"/>
      <c r="PZA9" s="2"/>
      <c r="PZF9" s="15"/>
      <c r="PZG9" s="2"/>
      <c r="PZH9" s="8"/>
      <c r="PZI9" s="2"/>
      <c r="PZN9" s="15"/>
      <c r="PZO9" s="2"/>
      <c r="PZP9" s="8"/>
      <c r="PZQ9" s="2"/>
      <c r="PZV9" s="15"/>
      <c r="PZW9" s="2"/>
      <c r="PZX9" s="8"/>
      <c r="PZY9" s="2"/>
      <c r="QAD9" s="15"/>
      <c r="QAE9" s="2"/>
      <c r="QAF9" s="8"/>
      <c r="QAG9" s="2"/>
      <c r="QAL9" s="15"/>
      <c r="QAM9" s="2"/>
      <c r="QAN9" s="8"/>
      <c r="QAO9" s="2"/>
      <c r="QAT9" s="15"/>
      <c r="QAU9" s="2"/>
      <c r="QAV9" s="8"/>
      <c r="QAW9" s="2"/>
      <c r="QBB9" s="15"/>
      <c r="QBC9" s="2"/>
      <c r="QBD9" s="8"/>
      <c r="QBE9" s="2"/>
      <c r="QBJ9" s="15"/>
      <c r="QBK9" s="2"/>
      <c r="QBL9" s="8"/>
      <c r="QBM9" s="2"/>
      <c r="QBR9" s="15"/>
      <c r="QBS9" s="2"/>
      <c r="QBT9" s="8"/>
      <c r="QBU9" s="2"/>
      <c r="QBZ9" s="15"/>
      <c r="QCA9" s="2"/>
      <c r="QCB9" s="8"/>
      <c r="QCC9" s="2"/>
      <c r="QCH9" s="15"/>
      <c r="QCI9" s="2"/>
      <c r="QCJ9" s="8"/>
      <c r="QCK9" s="2"/>
      <c r="QCP9" s="15"/>
      <c r="QCQ9" s="2"/>
      <c r="QCR9" s="8"/>
      <c r="QCS9" s="2"/>
      <c r="QCX9" s="15"/>
      <c r="QCY9" s="2"/>
      <c r="QCZ9" s="8"/>
      <c r="QDA9" s="2"/>
      <c r="QDF9" s="15"/>
      <c r="QDG9" s="2"/>
      <c r="QDH9" s="8"/>
      <c r="QDI9" s="2"/>
      <c r="QDN9" s="15"/>
      <c r="QDO9" s="2"/>
      <c r="QDP9" s="8"/>
      <c r="QDQ9" s="2"/>
      <c r="QDV9" s="15"/>
      <c r="QDW9" s="2"/>
      <c r="QDX9" s="8"/>
      <c r="QDY9" s="2"/>
      <c r="QED9" s="15"/>
      <c r="QEE9" s="2"/>
      <c r="QEF9" s="8"/>
      <c r="QEG9" s="2"/>
      <c r="QEL9" s="15"/>
      <c r="QEM9" s="2"/>
      <c r="QEN9" s="8"/>
      <c r="QEO9" s="2"/>
      <c r="QET9" s="15"/>
      <c r="QEU9" s="2"/>
      <c r="QEV9" s="8"/>
      <c r="QEW9" s="2"/>
      <c r="QFB9" s="15"/>
      <c r="QFC9" s="2"/>
      <c r="QFD9" s="8"/>
      <c r="QFE9" s="2"/>
      <c r="QFJ9" s="15"/>
      <c r="QFK9" s="2"/>
      <c r="QFL9" s="8"/>
      <c r="QFM9" s="2"/>
      <c r="QFR9" s="15"/>
      <c r="QFS9" s="2"/>
      <c r="QFT9" s="8"/>
      <c r="QFU9" s="2"/>
      <c r="QFZ9" s="15"/>
      <c r="QGA9" s="2"/>
      <c r="QGB9" s="8"/>
      <c r="QGC9" s="2"/>
      <c r="QGH9" s="15"/>
      <c r="QGI9" s="2"/>
      <c r="QGJ9" s="8"/>
      <c r="QGK9" s="2"/>
      <c r="QGP9" s="15"/>
      <c r="QGQ9" s="2"/>
      <c r="QGR9" s="8"/>
      <c r="QGS9" s="2"/>
      <c r="QGX9" s="15"/>
      <c r="QGY9" s="2"/>
      <c r="QGZ9" s="8"/>
      <c r="QHA9" s="2"/>
      <c r="QHF9" s="15"/>
      <c r="QHG9" s="2"/>
      <c r="QHH9" s="8"/>
      <c r="QHI9" s="2"/>
      <c r="QHN9" s="15"/>
      <c r="QHO9" s="2"/>
      <c r="QHP9" s="8"/>
      <c r="QHQ9" s="2"/>
      <c r="QHV9" s="15"/>
      <c r="QHW9" s="2"/>
      <c r="QHX9" s="8"/>
      <c r="QHY9" s="2"/>
      <c r="QID9" s="15"/>
      <c r="QIE9" s="2"/>
      <c r="QIF9" s="8"/>
      <c r="QIG9" s="2"/>
      <c r="QIL9" s="15"/>
      <c r="QIM9" s="2"/>
      <c r="QIN9" s="8"/>
      <c r="QIO9" s="2"/>
      <c r="QIT9" s="15"/>
      <c r="QIU9" s="2"/>
      <c r="QIV9" s="8"/>
      <c r="QIW9" s="2"/>
      <c r="QJB9" s="15"/>
      <c r="QJC9" s="2"/>
      <c r="QJD9" s="8"/>
      <c r="QJE9" s="2"/>
      <c r="QJJ9" s="15"/>
      <c r="QJK9" s="2"/>
      <c r="QJL9" s="8"/>
      <c r="QJM9" s="2"/>
      <c r="QJR9" s="15"/>
      <c r="QJS9" s="2"/>
      <c r="QJT9" s="8"/>
      <c r="QJU9" s="2"/>
      <c r="QJZ9" s="15"/>
      <c r="QKA9" s="2"/>
      <c r="QKB9" s="8"/>
      <c r="QKC9" s="2"/>
      <c r="QKH9" s="15"/>
      <c r="QKI9" s="2"/>
      <c r="QKJ9" s="8"/>
      <c r="QKK9" s="2"/>
      <c r="QKP9" s="15"/>
      <c r="QKQ9" s="2"/>
      <c r="QKR9" s="8"/>
      <c r="QKS9" s="2"/>
      <c r="QKX9" s="15"/>
      <c r="QKY9" s="2"/>
      <c r="QKZ9" s="8"/>
      <c r="QLA9" s="2"/>
      <c r="QLF9" s="15"/>
      <c r="QLG9" s="2"/>
      <c r="QLH9" s="8"/>
      <c r="QLI9" s="2"/>
      <c r="QLN9" s="15"/>
      <c r="QLO9" s="2"/>
      <c r="QLP9" s="8"/>
      <c r="QLQ9" s="2"/>
      <c r="QLV9" s="15"/>
      <c r="QLW9" s="2"/>
      <c r="QLX9" s="8"/>
      <c r="QLY9" s="2"/>
      <c r="QMD9" s="15"/>
      <c r="QME9" s="2"/>
      <c r="QMF9" s="8"/>
      <c r="QMG9" s="2"/>
      <c r="QML9" s="15"/>
      <c r="QMM9" s="2"/>
      <c r="QMN9" s="8"/>
      <c r="QMO9" s="2"/>
      <c r="QMT9" s="15"/>
      <c r="QMU9" s="2"/>
      <c r="QMV9" s="8"/>
      <c r="QMW9" s="2"/>
      <c r="QNB9" s="15"/>
      <c r="QNC9" s="2"/>
      <c r="QND9" s="8"/>
      <c r="QNE9" s="2"/>
      <c r="QNJ9" s="15"/>
      <c r="QNK9" s="2"/>
      <c r="QNL9" s="8"/>
      <c r="QNM9" s="2"/>
      <c r="QNR9" s="15"/>
      <c r="QNS9" s="2"/>
      <c r="QNT9" s="8"/>
      <c r="QNU9" s="2"/>
      <c r="QNZ9" s="15"/>
      <c r="QOA9" s="2"/>
      <c r="QOB9" s="8"/>
      <c r="QOC9" s="2"/>
      <c r="QOH9" s="15"/>
      <c r="QOI9" s="2"/>
      <c r="QOJ9" s="8"/>
      <c r="QOK9" s="2"/>
      <c r="QOP9" s="15"/>
      <c r="QOQ9" s="2"/>
      <c r="QOR9" s="8"/>
      <c r="QOS9" s="2"/>
      <c r="QOX9" s="15"/>
      <c r="QOY9" s="2"/>
      <c r="QOZ9" s="8"/>
      <c r="QPA9" s="2"/>
      <c r="QPF9" s="15"/>
      <c r="QPG9" s="2"/>
      <c r="QPH9" s="8"/>
      <c r="QPI9" s="2"/>
      <c r="QPN9" s="15"/>
      <c r="QPO9" s="2"/>
      <c r="QPP9" s="8"/>
      <c r="QPQ9" s="2"/>
      <c r="QPV9" s="15"/>
      <c r="QPW9" s="2"/>
      <c r="QPX9" s="8"/>
      <c r="QPY9" s="2"/>
      <c r="QQD9" s="15"/>
      <c r="QQE9" s="2"/>
      <c r="QQF9" s="8"/>
      <c r="QQG9" s="2"/>
      <c r="QQL9" s="15"/>
      <c r="QQM9" s="2"/>
      <c r="QQN9" s="8"/>
      <c r="QQO9" s="2"/>
      <c r="QQT9" s="15"/>
      <c r="QQU9" s="2"/>
      <c r="QQV9" s="8"/>
      <c r="QQW9" s="2"/>
      <c r="QRB9" s="15"/>
      <c r="QRC9" s="2"/>
      <c r="QRD9" s="8"/>
      <c r="QRE9" s="2"/>
      <c r="QRJ9" s="15"/>
      <c r="QRK9" s="2"/>
      <c r="QRL9" s="8"/>
      <c r="QRM9" s="2"/>
      <c r="QRR9" s="15"/>
      <c r="QRS9" s="2"/>
      <c r="QRT9" s="8"/>
      <c r="QRU9" s="2"/>
      <c r="QRZ9" s="15"/>
      <c r="QSA9" s="2"/>
      <c r="QSB9" s="8"/>
      <c r="QSC9" s="2"/>
      <c r="QSH9" s="15"/>
      <c r="QSI9" s="2"/>
      <c r="QSJ9" s="8"/>
      <c r="QSK9" s="2"/>
      <c r="QSP9" s="15"/>
      <c r="QSQ9" s="2"/>
      <c r="QSR9" s="8"/>
      <c r="QSS9" s="2"/>
      <c r="QSX9" s="15"/>
      <c r="QSY9" s="2"/>
      <c r="QSZ9" s="8"/>
      <c r="QTA9" s="2"/>
      <c r="QTF9" s="15"/>
      <c r="QTG9" s="2"/>
      <c r="QTH9" s="8"/>
      <c r="QTI9" s="2"/>
      <c r="QTN9" s="15"/>
      <c r="QTO9" s="2"/>
      <c r="QTP9" s="8"/>
      <c r="QTQ9" s="2"/>
      <c r="QTV9" s="15"/>
      <c r="QTW9" s="2"/>
      <c r="QTX9" s="8"/>
      <c r="QTY9" s="2"/>
      <c r="QUD9" s="15"/>
      <c r="QUE9" s="2"/>
      <c r="QUF9" s="8"/>
      <c r="QUG9" s="2"/>
      <c r="QUL9" s="15"/>
      <c r="QUM9" s="2"/>
      <c r="QUN9" s="8"/>
      <c r="QUO9" s="2"/>
      <c r="QUT9" s="15"/>
      <c r="QUU9" s="2"/>
      <c r="QUV9" s="8"/>
      <c r="QUW9" s="2"/>
      <c r="QVB9" s="15"/>
      <c r="QVC9" s="2"/>
      <c r="QVD9" s="8"/>
      <c r="QVE9" s="2"/>
      <c r="QVJ9" s="15"/>
      <c r="QVK9" s="2"/>
      <c r="QVL9" s="8"/>
      <c r="QVM9" s="2"/>
      <c r="QVR9" s="15"/>
      <c r="QVS9" s="2"/>
      <c r="QVT9" s="8"/>
      <c r="QVU9" s="2"/>
      <c r="QVZ9" s="15"/>
      <c r="QWA9" s="2"/>
      <c r="QWB9" s="8"/>
      <c r="QWC9" s="2"/>
      <c r="QWH9" s="15"/>
      <c r="QWI9" s="2"/>
      <c r="QWJ9" s="8"/>
      <c r="QWK9" s="2"/>
      <c r="QWP9" s="15"/>
      <c r="QWQ9" s="2"/>
      <c r="QWR9" s="8"/>
      <c r="QWS9" s="2"/>
      <c r="QWX9" s="15"/>
      <c r="QWY9" s="2"/>
      <c r="QWZ9" s="8"/>
      <c r="QXA9" s="2"/>
      <c r="QXF9" s="15"/>
      <c r="QXG9" s="2"/>
      <c r="QXH9" s="8"/>
      <c r="QXI9" s="2"/>
      <c r="QXN9" s="15"/>
      <c r="QXO9" s="2"/>
      <c r="QXP9" s="8"/>
      <c r="QXQ9" s="2"/>
      <c r="QXV9" s="15"/>
      <c r="QXW9" s="2"/>
      <c r="QXX9" s="8"/>
      <c r="QXY9" s="2"/>
      <c r="QYD9" s="15"/>
      <c r="QYE9" s="2"/>
      <c r="QYF9" s="8"/>
      <c r="QYG9" s="2"/>
      <c r="QYL9" s="15"/>
      <c r="QYM9" s="2"/>
      <c r="QYN9" s="8"/>
      <c r="QYO9" s="2"/>
      <c r="QYT9" s="15"/>
      <c r="QYU9" s="2"/>
      <c r="QYV9" s="8"/>
      <c r="QYW9" s="2"/>
      <c r="QZB9" s="15"/>
      <c r="QZC9" s="2"/>
      <c r="QZD9" s="8"/>
      <c r="QZE9" s="2"/>
      <c r="QZJ9" s="15"/>
      <c r="QZK9" s="2"/>
      <c r="QZL9" s="8"/>
      <c r="QZM9" s="2"/>
      <c r="QZR9" s="15"/>
      <c r="QZS9" s="2"/>
      <c r="QZT9" s="8"/>
      <c r="QZU9" s="2"/>
      <c r="QZZ9" s="15"/>
      <c r="RAA9" s="2"/>
      <c r="RAB9" s="8"/>
      <c r="RAC9" s="2"/>
      <c r="RAH9" s="15"/>
      <c r="RAI9" s="2"/>
      <c r="RAJ9" s="8"/>
      <c r="RAK9" s="2"/>
      <c r="RAP9" s="15"/>
      <c r="RAQ9" s="2"/>
      <c r="RAR9" s="8"/>
      <c r="RAS9" s="2"/>
      <c r="RAX9" s="15"/>
      <c r="RAY9" s="2"/>
      <c r="RAZ9" s="8"/>
      <c r="RBA9" s="2"/>
      <c r="RBF9" s="15"/>
      <c r="RBG9" s="2"/>
      <c r="RBH9" s="8"/>
      <c r="RBI9" s="2"/>
      <c r="RBN9" s="15"/>
      <c r="RBO9" s="2"/>
      <c r="RBP9" s="8"/>
      <c r="RBQ9" s="2"/>
      <c r="RBV9" s="15"/>
      <c r="RBW9" s="2"/>
      <c r="RBX9" s="8"/>
      <c r="RBY9" s="2"/>
      <c r="RCD9" s="15"/>
      <c r="RCE9" s="2"/>
      <c r="RCF9" s="8"/>
      <c r="RCG9" s="2"/>
      <c r="RCL9" s="15"/>
      <c r="RCM9" s="2"/>
      <c r="RCN9" s="8"/>
      <c r="RCO9" s="2"/>
      <c r="RCT9" s="15"/>
      <c r="RCU9" s="2"/>
      <c r="RCV9" s="8"/>
      <c r="RCW9" s="2"/>
      <c r="RDB9" s="15"/>
      <c r="RDC9" s="2"/>
      <c r="RDD9" s="8"/>
      <c r="RDE9" s="2"/>
      <c r="RDJ9" s="15"/>
      <c r="RDK9" s="2"/>
      <c r="RDL9" s="8"/>
      <c r="RDM9" s="2"/>
      <c r="RDR9" s="15"/>
      <c r="RDS9" s="2"/>
      <c r="RDT9" s="8"/>
      <c r="RDU9" s="2"/>
      <c r="RDZ9" s="15"/>
      <c r="REA9" s="2"/>
      <c r="REB9" s="8"/>
      <c r="REC9" s="2"/>
      <c r="REH9" s="15"/>
      <c r="REI9" s="2"/>
      <c r="REJ9" s="8"/>
      <c r="REK9" s="2"/>
      <c r="REP9" s="15"/>
      <c r="REQ9" s="2"/>
      <c r="RER9" s="8"/>
      <c r="RES9" s="2"/>
      <c r="REX9" s="15"/>
      <c r="REY9" s="2"/>
      <c r="REZ9" s="8"/>
      <c r="RFA9" s="2"/>
      <c r="RFF9" s="15"/>
      <c r="RFG9" s="2"/>
      <c r="RFH9" s="8"/>
      <c r="RFI9" s="2"/>
      <c r="RFN9" s="15"/>
      <c r="RFO9" s="2"/>
      <c r="RFP9" s="8"/>
      <c r="RFQ9" s="2"/>
      <c r="RFV9" s="15"/>
      <c r="RFW9" s="2"/>
      <c r="RFX9" s="8"/>
      <c r="RFY9" s="2"/>
      <c r="RGD9" s="15"/>
      <c r="RGE9" s="2"/>
      <c r="RGF9" s="8"/>
      <c r="RGG9" s="2"/>
      <c r="RGL9" s="15"/>
      <c r="RGM9" s="2"/>
      <c r="RGN9" s="8"/>
      <c r="RGO9" s="2"/>
      <c r="RGT9" s="15"/>
      <c r="RGU9" s="2"/>
      <c r="RGV9" s="8"/>
      <c r="RGW9" s="2"/>
      <c r="RHB9" s="15"/>
      <c r="RHC9" s="2"/>
      <c r="RHD9" s="8"/>
      <c r="RHE9" s="2"/>
      <c r="RHJ9" s="15"/>
      <c r="RHK9" s="2"/>
      <c r="RHL9" s="8"/>
      <c r="RHM9" s="2"/>
      <c r="RHR9" s="15"/>
      <c r="RHS9" s="2"/>
      <c r="RHT9" s="8"/>
      <c r="RHU9" s="2"/>
      <c r="RHZ9" s="15"/>
      <c r="RIA9" s="2"/>
      <c r="RIB9" s="8"/>
      <c r="RIC9" s="2"/>
      <c r="RIH9" s="15"/>
      <c r="RII9" s="2"/>
      <c r="RIJ9" s="8"/>
      <c r="RIK9" s="2"/>
      <c r="RIP9" s="15"/>
      <c r="RIQ9" s="2"/>
      <c r="RIR9" s="8"/>
      <c r="RIS9" s="2"/>
      <c r="RIX9" s="15"/>
      <c r="RIY9" s="2"/>
      <c r="RIZ9" s="8"/>
      <c r="RJA9" s="2"/>
      <c r="RJF9" s="15"/>
      <c r="RJG9" s="2"/>
      <c r="RJH9" s="8"/>
      <c r="RJI9" s="2"/>
      <c r="RJN9" s="15"/>
      <c r="RJO9" s="2"/>
      <c r="RJP9" s="8"/>
      <c r="RJQ9" s="2"/>
      <c r="RJV9" s="15"/>
      <c r="RJW9" s="2"/>
      <c r="RJX9" s="8"/>
      <c r="RJY9" s="2"/>
      <c r="RKD9" s="15"/>
      <c r="RKE9" s="2"/>
      <c r="RKF9" s="8"/>
      <c r="RKG9" s="2"/>
      <c r="RKL9" s="15"/>
      <c r="RKM9" s="2"/>
      <c r="RKN9" s="8"/>
      <c r="RKO9" s="2"/>
      <c r="RKT9" s="15"/>
      <c r="RKU9" s="2"/>
      <c r="RKV9" s="8"/>
      <c r="RKW9" s="2"/>
      <c r="RLB9" s="15"/>
      <c r="RLC9" s="2"/>
      <c r="RLD9" s="8"/>
      <c r="RLE9" s="2"/>
      <c r="RLJ9" s="15"/>
      <c r="RLK9" s="2"/>
      <c r="RLL9" s="8"/>
      <c r="RLM9" s="2"/>
      <c r="RLR9" s="15"/>
      <c r="RLS9" s="2"/>
      <c r="RLT9" s="8"/>
      <c r="RLU9" s="2"/>
      <c r="RLZ9" s="15"/>
      <c r="RMA9" s="2"/>
      <c r="RMB9" s="8"/>
      <c r="RMC9" s="2"/>
      <c r="RMH9" s="15"/>
      <c r="RMI9" s="2"/>
      <c r="RMJ9" s="8"/>
      <c r="RMK9" s="2"/>
      <c r="RMP9" s="15"/>
      <c r="RMQ9" s="2"/>
      <c r="RMR9" s="8"/>
      <c r="RMS9" s="2"/>
      <c r="RMX9" s="15"/>
      <c r="RMY9" s="2"/>
      <c r="RMZ9" s="8"/>
      <c r="RNA9" s="2"/>
      <c r="RNF9" s="15"/>
      <c r="RNG9" s="2"/>
      <c r="RNH9" s="8"/>
      <c r="RNI9" s="2"/>
      <c r="RNN9" s="15"/>
      <c r="RNO9" s="2"/>
      <c r="RNP9" s="8"/>
      <c r="RNQ9" s="2"/>
      <c r="RNV9" s="15"/>
      <c r="RNW9" s="2"/>
      <c r="RNX9" s="8"/>
      <c r="RNY9" s="2"/>
      <c r="ROD9" s="15"/>
      <c r="ROE9" s="2"/>
      <c r="ROF9" s="8"/>
      <c r="ROG9" s="2"/>
      <c r="ROL9" s="15"/>
      <c r="ROM9" s="2"/>
      <c r="RON9" s="8"/>
      <c r="ROO9" s="2"/>
      <c r="ROT9" s="15"/>
      <c r="ROU9" s="2"/>
      <c r="ROV9" s="8"/>
      <c r="ROW9" s="2"/>
      <c r="RPB9" s="15"/>
      <c r="RPC9" s="2"/>
      <c r="RPD9" s="8"/>
      <c r="RPE9" s="2"/>
      <c r="RPJ9" s="15"/>
      <c r="RPK9" s="2"/>
      <c r="RPL9" s="8"/>
      <c r="RPM9" s="2"/>
      <c r="RPR9" s="15"/>
      <c r="RPS9" s="2"/>
      <c r="RPT9" s="8"/>
      <c r="RPU9" s="2"/>
      <c r="RPZ9" s="15"/>
      <c r="RQA9" s="2"/>
      <c r="RQB9" s="8"/>
      <c r="RQC9" s="2"/>
      <c r="RQH9" s="15"/>
      <c r="RQI9" s="2"/>
      <c r="RQJ9" s="8"/>
      <c r="RQK9" s="2"/>
      <c r="RQP9" s="15"/>
      <c r="RQQ9" s="2"/>
      <c r="RQR9" s="8"/>
      <c r="RQS9" s="2"/>
      <c r="RQX9" s="15"/>
      <c r="RQY9" s="2"/>
      <c r="RQZ9" s="8"/>
      <c r="RRA9" s="2"/>
      <c r="RRF9" s="15"/>
      <c r="RRG9" s="2"/>
      <c r="RRH9" s="8"/>
      <c r="RRI9" s="2"/>
      <c r="RRN9" s="15"/>
      <c r="RRO9" s="2"/>
      <c r="RRP9" s="8"/>
      <c r="RRQ9" s="2"/>
      <c r="RRV9" s="15"/>
      <c r="RRW9" s="2"/>
      <c r="RRX9" s="8"/>
      <c r="RRY9" s="2"/>
      <c r="RSD9" s="15"/>
      <c r="RSE9" s="2"/>
      <c r="RSF9" s="8"/>
      <c r="RSG9" s="2"/>
      <c r="RSL9" s="15"/>
      <c r="RSM9" s="2"/>
      <c r="RSN9" s="8"/>
      <c r="RSO9" s="2"/>
      <c r="RST9" s="15"/>
      <c r="RSU9" s="2"/>
      <c r="RSV9" s="8"/>
      <c r="RSW9" s="2"/>
      <c r="RTB9" s="15"/>
      <c r="RTC9" s="2"/>
      <c r="RTD9" s="8"/>
      <c r="RTE9" s="2"/>
      <c r="RTJ9" s="15"/>
      <c r="RTK9" s="2"/>
      <c r="RTL9" s="8"/>
      <c r="RTM9" s="2"/>
      <c r="RTR9" s="15"/>
      <c r="RTS9" s="2"/>
      <c r="RTT9" s="8"/>
      <c r="RTU9" s="2"/>
      <c r="RTZ9" s="15"/>
      <c r="RUA9" s="2"/>
      <c r="RUB9" s="8"/>
      <c r="RUC9" s="2"/>
      <c r="RUH9" s="15"/>
      <c r="RUI9" s="2"/>
      <c r="RUJ9" s="8"/>
      <c r="RUK9" s="2"/>
      <c r="RUP9" s="15"/>
      <c r="RUQ9" s="2"/>
      <c r="RUR9" s="8"/>
      <c r="RUS9" s="2"/>
      <c r="RUX9" s="15"/>
      <c r="RUY9" s="2"/>
      <c r="RUZ9" s="8"/>
      <c r="RVA9" s="2"/>
      <c r="RVF9" s="15"/>
      <c r="RVG9" s="2"/>
      <c r="RVH9" s="8"/>
      <c r="RVI9" s="2"/>
      <c r="RVN9" s="15"/>
      <c r="RVO9" s="2"/>
      <c r="RVP9" s="8"/>
      <c r="RVQ9" s="2"/>
      <c r="RVV9" s="15"/>
      <c r="RVW9" s="2"/>
      <c r="RVX9" s="8"/>
      <c r="RVY9" s="2"/>
      <c r="RWD9" s="15"/>
      <c r="RWE9" s="2"/>
      <c r="RWF9" s="8"/>
      <c r="RWG9" s="2"/>
      <c r="RWL9" s="15"/>
      <c r="RWM9" s="2"/>
      <c r="RWN9" s="8"/>
      <c r="RWO9" s="2"/>
      <c r="RWT9" s="15"/>
      <c r="RWU9" s="2"/>
      <c r="RWV9" s="8"/>
      <c r="RWW9" s="2"/>
      <c r="RXB9" s="15"/>
      <c r="RXC9" s="2"/>
      <c r="RXD9" s="8"/>
      <c r="RXE9" s="2"/>
      <c r="RXJ9" s="15"/>
      <c r="RXK9" s="2"/>
      <c r="RXL9" s="8"/>
      <c r="RXM9" s="2"/>
      <c r="RXR9" s="15"/>
      <c r="RXS9" s="2"/>
      <c r="RXT9" s="8"/>
      <c r="RXU9" s="2"/>
      <c r="RXZ9" s="15"/>
      <c r="RYA9" s="2"/>
      <c r="RYB9" s="8"/>
      <c r="RYC9" s="2"/>
      <c r="RYH9" s="15"/>
      <c r="RYI9" s="2"/>
      <c r="RYJ9" s="8"/>
      <c r="RYK9" s="2"/>
      <c r="RYP9" s="15"/>
      <c r="RYQ9" s="2"/>
      <c r="RYR9" s="8"/>
      <c r="RYS9" s="2"/>
      <c r="RYX9" s="15"/>
      <c r="RYY9" s="2"/>
      <c r="RYZ9" s="8"/>
      <c r="RZA9" s="2"/>
      <c r="RZF9" s="15"/>
      <c r="RZG9" s="2"/>
      <c r="RZH9" s="8"/>
      <c r="RZI9" s="2"/>
      <c r="RZN9" s="15"/>
      <c r="RZO9" s="2"/>
      <c r="RZP9" s="8"/>
      <c r="RZQ9" s="2"/>
      <c r="RZV9" s="15"/>
      <c r="RZW9" s="2"/>
      <c r="RZX9" s="8"/>
      <c r="RZY9" s="2"/>
      <c r="SAD9" s="15"/>
      <c r="SAE9" s="2"/>
      <c r="SAF9" s="8"/>
      <c r="SAG9" s="2"/>
      <c r="SAL9" s="15"/>
      <c r="SAM9" s="2"/>
      <c r="SAN9" s="8"/>
      <c r="SAO9" s="2"/>
      <c r="SAT9" s="15"/>
      <c r="SAU9" s="2"/>
      <c r="SAV9" s="8"/>
      <c r="SAW9" s="2"/>
      <c r="SBB9" s="15"/>
      <c r="SBC9" s="2"/>
      <c r="SBD9" s="8"/>
      <c r="SBE9" s="2"/>
      <c r="SBJ9" s="15"/>
      <c r="SBK9" s="2"/>
      <c r="SBL9" s="8"/>
      <c r="SBM9" s="2"/>
      <c r="SBR9" s="15"/>
      <c r="SBS9" s="2"/>
      <c r="SBT9" s="8"/>
      <c r="SBU9" s="2"/>
      <c r="SBZ9" s="15"/>
      <c r="SCA9" s="2"/>
      <c r="SCB9" s="8"/>
      <c r="SCC9" s="2"/>
      <c r="SCH9" s="15"/>
      <c r="SCI9" s="2"/>
      <c r="SCJ9" s="8"/>
      <c r="SCK9" s="2"/>
      <c r="SCP9" s="15"/>
      <c r="SCQ9" s="2"/>
      <c r="SCR9" s="8"/>
      <c r="SCS9" s="2"/>
      <c r="SCX9" s="15"/>
      <c r="SCY9" s="2"/>
      <c r="SCZ9" s="8"/>
      <c r="SDA9" s="2"/>
      <c r="SDF9" s="15"/>
      <c r="SDG9" s="2"/>
      <c r="SDH9" s="8"/>
      <c r="SDI9" s="2"/>
      <c r="SDN9" s="15"/>
      <c r="SDO9" s="2"/>
      <c r="SDP9" s="8"/>
      <c r="SDQ9" s="2"/>
      <c r="SDV9" s="15"/>
      <c r="SDW9" s="2"/>
      <c r="SDX9" s="8"/>
      <c r="SDY9" s="2"/>
      <c r="SED9" s="15"/>
      <c r="SEE9" s="2"/>
      <c r="SEF9" s="8"/>
      <c r="SEG9" s="2"/>
      <c r="SEL9" s="15"/>
      <c r="SEM9" s="2"/>
      <c r="SEN9" s="8"/>
      <c r="SEO9" s="2"/>
      <c r="SET9" s="15"/>
      <c r="SEU9" s="2"/>
      <c r="SEV9" s="8"/>
      <c r="SEW9" s="2"/>
      <c r="SFB9" s="15"/>
      <c r="SFC9" s="2"/>
      <c r="SFD9" s="8"/>
      <c r="SFE9" s="2"/>
      <c r="SFJ9" s="15"/>
      <c r="SFK9" s="2"/>
      <c r="SFL9" s="8"/>
      <c r="SFM9" s="2"/>
      <c r="SFR9" s="15"/>
      <c r="SFS9" s="2"/>
      <c r="SFT9" s="8"/>
      <c r="SFU9" s="2"/>
      <c r="SFZ9" s="15"/>
      <c r="SGA9" s="2"/>
      <c r="SGB9" s="8"/>
      <c r="SGC9" s="2"/>
      <c r="SGH9" s="15"/>
      <c r="SGI9" s="2"/>
      <c r="SGJ9" s="8"/>
      <c r="SGK9" s="2"/>
      <c r="SGP9" s="15"/>
      <c r="SGQ9" s="2"/>
      <c r="SGR9" s="8"/>
      <c r="SGS9" s="2"/>
      <c r="SGX9" s="15"/>
      <c r="SGY9" s="2"/>
      <c r="SGZ9" s="8"/>
      <c r="SHA9" s="2"/>
      <c r="SHF9" s="15"/>
      <c r="SHG9" s="2"/>
      <c r="SHH9" s="8"/>
      <c r="SHI9" s="2"/>
      <c r="SHN9" s="15"/>
      <c r="SHO9" s="2"/>
      <c r="SHP9" s="8"/>
      <c r="SHQ9" s="2"/>
      <c r="SHV9" s="15"/>
      <c r="SHW9" s="2"/>
      <c r="SHX9" s="8"/>
      <c r="SHY9" s="2"/>
      <c r="SID9" s="15"/>
      <c r="SIE9" s="2"/>
      <c r="SIF9" s="8"/>
      <c r="SIG9" s="2"/>
      <c r="SIL9" s="15"/>
      <c r="SIM9" s="2"/>
      <c r="SIN9" s="8"/>
      <c r="SIO9" s="2"/>
      <c r="SIT9" s="15"/>
      <c r="SIU9" s="2"/>
      <c r="SIV9" s="8"/>
      <c r="SIW9" s="2"/>
      <c r="SJB9" s="15"/>
      <c r="SJC9" s="2"/>
      <c r="SJD9" s="8"/>
      <c r="SJE9" s="2"/>
      <c r="SJJ9" s="15"/>
      <c r="SJK9" s="2"/>
      <c r="SJL9" s="8"/>
      <c r="SJM9" s="2"/>
      <c r="SJR9" s="15"/>
      <c r="SJS9" s="2"/>
      <c r="SJT9" s="8"/>
      <c r="SJU9" s="2"/>
      <c r="SJZ9" s="15"/>
      <c r="SKA9" s="2"/>
      <c r="SKB9" s="8"/>
      <c r="SKC9" s="2"/>
      <c r="SKH9" s="15"/>
      <c r="SKI9" s="2"/>
      <c r="SKJ9" s="8"/>
      <c r="SKK9" s="2"/>
      <c r="SKP9" s="15"/>
      <c r="SKQ9" s="2"/>
      <c r="SKR9" s="8"/>
      <c r="SKS9" s="2"/>
      <c r="SKX9" s="15"/>
      <c r="SKY9" s="2"/>
      <c r="SKZ9" s="8"/>
      <c r="SLA9" s="2"/>
      <c r="SLF9" s="15"/>
      <c r="SLG9" s="2"/>
      <c r="SLH9" s="8"/>
      <c r="SLI9" s="2"/>
      <c r="SLN9" s="15"/>
      <c r="SLO9" s="2"/>
      <c r="SLP9" s="8"/>
      <c r="SLQ9" s="2"/>
      <c r="SLV9" s="15"/>
      <c r="SLW9" s="2"/>
      <c r="SLX9" s="8"/>
      <c r="SLY9" s="2"/>
      <c r="SMD9" s="15"/>
      <c r="SME9" s="2"/>
      <c r="SMF9" s="8"/>
      <c r="SMG9" s="2"/>
      <c r="SML9" s="15"/>
      <c r="SMM9" s="2"/>
      <c r="SMN9" s="8"/>
      <c r="SMO9" s="2"/>
      <c r="SMT9" s="15"/>
      <c r="SMU9" s="2"/>
      <c r="SMV9" s="8"/>
      <c r="SMW9" s="2"/>
      <c r="SNB9" s="15"/>
      <c r="SNC9" s="2"/>
      <c r="SND9" s="8"/>
      <c r="SNE9" s="2"/>
      <c r="SNJ9" s="15"/>
      <c r="SNK9" s="2"/>
      <c r="SNL9" s="8"/>
      <c r="SNM9" s="2"/>
      <c r="SNR9" s="15"/>
      <c r="SNS9" s="2"/>
      <c r="SNT9" s="8"/>
      <c r="SNU9" s="2"/>
      <c r="SNZ9" s="15"/>
      <c r="SOA9" s="2"/>
      <c r="SOB9" s="8"/>
      <c r="SOC9" s="2"/>
      <c r="SOH9" s="15"/>
      <c r="SOI9" s="2"/>
      <c r="SOJ9" s="8"/>
      <c r="SOK9" s="2"/>
      <c r="SOP9" s="15"/>
      <c r="SOQ9" s="2"/>
      <c r="SOR9" s="8"/>
      <c r="SOS9" s="2"/>
      <c r="SOX9" s="15"/>
      <c r="SOY9" s="2"/>
      <c r="SOZ9" s="8"/>
      <c r="SPA9" s="2"/>
      <c r="SPF9" s="15"/>
      <c r="SPG9" s="2"/>
      <c r="SPH9" s="8"/>
      <c r="SPI9" s="2"/>
      <c r="SPN9" s="15"/>
      <c r="SPO9" s="2"/>
      <c r="SPP9" s="8"/>
      <c r="SPQ9" s="2"/>
      <c r="SPV9" s="15"/>
      <c r="SPW9" s="2"/>
      <c r="SPX9" s="8"/>
      <c r="SPY9" s="2"/>
      <c r="SQD9" s="15"/>
      <c r="SQE9" s="2"/>
      <c r="SQF9" s="8"/>
      <c r="SQG9" s="2"/>
      <c r="SQL9" s="15"/>
      <c r="SQM9" s="2"/>
      <c r="SQN9" s="8"/>
      <c r="SQO9" s="2"/>
      <c r="SQT9" s="15"/>
      <c r="SQU9" s="2"/>
      <c r="SQV9" s="8"/>
      <c r="SQW9" s="2"/>
      <c r="SRB9" s="15"/>
      <c r="SRC9" s="2"/>
      <c r="SRD9" s="8"/>
      <c r="SRE9" s="2"/>
      <c r="SRJ9" s="15"/>
      <c r="SRK9" s="2"/>
      <c r="SRL9" s="8"/>
      <c r="SRM9" s="2"/>
      <c r="SRR9" s="15"/>
      <c r="SRS9" s="2"/>
      <c r="SRT9" s="8"/>
      <c r="SRU9" s="2"/>
      <c r="SRZ9" s="15"/>
      <c r="SSA9" s="2"/>
      <c r="SSB9" s="8"/>
      <c r="SSC9" s="2"/>
      <c r="SSH9" s="15"/>
      <c r="SSI9" s="2"/>
      <c r="SSJ9" s="8"/>
      <c r="SSK9" s="2"/>
      <c r="SSP9" s="15"/>
      <c r="SSQ9" s="2"/>
      <c r="SSR9" s="8"/>
      <c r="SSS9" s="2"/>
      <c r="SSX9" s="15"/>
      <c r="SSY9" s="2"/>
      <c r="SSZ9" s="8"/>
      <c r="STA9" s="2"/>
      <c r="STF9" s="15"/>
      <c r="STG9" s="2"/>
      <c r="STH9" s="8"/>
      <c r="STI9" s="2"/>
      <c r="STN9" s="15"/>
      <c r="STO9" s="2"/>
      <c r="STP9" s="8"/>
      <c r="STQ9" s="2"/>
      <c r="STV9" s="15"/>
      <c r="STW9" s="2"/>
      <c r="STX9" s="8"/>
      <c r="STY9" s="2"/>
      <c r="SUD9" s="15"/>
      <c r="SUE9" s="2"/>
      <c r="SUF9" s="8"/>
      <c r="SUG9" s="2"/>
      <c r="SUL9" s="15"/>
      <c r="SUM9" s="2"/>
      <c r="SUN9" s="8"/>
      <c r="SUO9" s="2"/>
      <c r="SUT9" s="15"/>
      <c r="SUU9" s="2"/>
      <c r="SUV9" s="8"/>
      <c r="SUW9" s="2"/>
      <c r="SVB9" s="15"/>
      <c r="SVC9" s="2"/>
      <c r="SVD9" s="8"/>
      <c r="SVE9" s="2"/>
      <c r="SVJ9" s="15"/>
      <c r="SVK9" s="2"/>
      <c r="SVL9" s="8"/>
      <c r="SVM9" s="2"/>
      <c r="SVR9" s="15"/>
      <c r="SVS9" s="2"/>
      <c r="SVT9" s="8"/>
      <c r="SVU9" s="2"/>
      <c r="SVZ9" s="15"/>
      <c r="SWA9" s="2"/>
      <c r="SWB9" s="8"/>
      <c r="SWC9" s="2"/>
      <c r="SWH9" s="15"/>
      <c r="SWI9" s="2"/>
      <c r="SWJ9" s="8"/>
      <c r="SWK9" s="2"/>
      <c r="SWP9" s="15"/>
      <c r="SWQ9" s="2"/>
      <c r="SWR9" s="8"/>
      <c r="SWS9" s="2"/>
      <c r="SWX9" s="15"/>
      <c r="SWY9" s="2"/>
      <c r="SWZ9" s="8"/>
      <c r="SXA9" s="2"/>
      <c r="SXF9" s="15"/>
      <c r="SXG9" s="2"/>
      <c r="SXH9" s="8"/>
      <c r="SXI9" s="2"/>
      <c r="SXN9" s="15"/>
      <c r="SXO9" s="2"/>
      <c r="SXP9" s="8"/>
      <c r="SXQ9" s="2"/>
      <c r="SXV9" s="15"/>
      <c r="SXW9" s="2"/>
      <c r="SXX9" s="8"/>
      <c r="SXY9" s="2"/>
      <c r="SYD9" s="15"/>
      <c r="SYE9" s="2"/>
      <c r="SYF9" s="8"/>
      <c r="SYG9" s="2"/>
      <c r="SYL9" s="15"/>
      <c r="SYM9" s="2"/>
      <c r="SYN9" s="8"/>
      <c r="SYO9" s="2"/>
      <c r="SYT9" s="15"/>
      <c r="SYU9" s="2"/>
      <c r="SYV9" s="8"/>
      <c r="SYW9" s="2"/>
      <c r="SZB9" s="15"/>
      <c r="SZC9" s="2"/>
      <c r="SZD9" s="8"/>
      <c r="SZE9" s="2"/>
      <c r="SZJ9" s="15"/>
      <c r="SZK9" s="2"/>
      <c r="SZL9" s="8"/>
      <c r="SZM9" s="2"/>
      <c r="SZR9" s="15"/>
      <c r="SZS9" s="2"/>
      <c r="SZT9" s="8"/>
      <c r="SZU9" s="2"/>
      <c r="SZZ9" s="15"/>
      <c r="TAA9" s="2"/>
      <c r="TAB9" s="8"/>
      <c r="TAC9" s="2"/>
      <c r="TAH9" s="15"/>
      <c r="TAI9" s="2"/>
      <c r="TAJ9" s="8"/>
      <c r="TAK9" s="2"/>
      <c r="TAP9" s="15"/>
      <c r="TAQ9" s="2"/>
      <c r="TAR9" s="8"/>
      <c r="TAS9" s="2"/>
      <c r="TAX9" s="15"/>
      <c r="TAY9" s="2"/>
      <c r="TAZ9" s="8"/>
      <c r="TBA9" s="2"/>
      <c r="TBF9" s="15"/>
      <c r="TBG9" s="2"/>
      <c r="TBH9" s="8"/>
      <c r="TBI9" s="2"/>
      <c r="TBN9" s="15"/>
      <c r="TBO9" s="2"/>
      <c r="TBP9" s="8"/>
      <c r="TBQ9" s="2"/>
      <c r="TBV9" s="15"/>
      <c r="TBW9" s="2"/>
      <c r="TBX9" s="8"/>
      <c r="TBY9" s="2"/>
      <c r="TCD9" s="15"/>
      <c r="TCE9" s="2"/>
      <c r="TCF9" s="8"/>
      <c r="TCG9" s="2"/>
      <c r="TCL9" s="15"/>
      <c r="TCM9" s="2"/>
      <c r="TCN9" s="8"/>
      <c r="TCO9" s="2"/>
      <c r="TCT9" s="15"/>
      <c r="TCU9" s="2"/>
      <c r="TCV9" s="8"/>
      <c r="TCW9" s="2"/>
      <c r="TDB9" s="15"/>
      <c r="TDC9" s="2"/>
      <c r="TDD9" s="8"/>
      <c r="TDE9" s="2"/>
      <c r="TDJ9" s="15"/>
      <c r="TDK9" s="2"/>
      <c r="TDL9" s="8"/>
      <c r="TDM9" s="2"/>
      <c r="TDR9" s="15"/>
      <c r="TDS9" s="2"/>
      <c r="TDT9" s="8"/>
      <c r="TDU9" s="2"/>
      <c r="TDZ9" s="15"/>
      <c r="TEA9" s="2"/>
      <c r="TEB9" s="8"/>
      <c r="TEC9" s="2"/>
      <c r="TEH9" s="15"/>
      <c r="TEI9" s="2"/>
      <c r="TEJ9" s="8"/>
      <c r="TEK9" s="2"/>
      <c r="TEP9" s="15"/>
      <c r="TEQ9" s="2"/>
      <c r="TER9" s="8"/>
      <c r="TES9" s="2"/>
      <c r="TEX9" s="15"/>
      <c r="TEY9" s="2"/>
      <c r="TEZ9" s="8"/>
      <c r="TFA9" s="2"/>
      <c r="TFF9" s="15"/>
      <c r="TFG9" s="2"/>
      <c r="TFH9" s="8"/>
      <c r="TFI9" s="2"/>
      <c r="TFN9" s="15"/>
      <c r="TFO9" s="2"/>
      <c r="TFP9" s="8"/>
      <c r="TFQ9" s="2"/>
      <c r="TFV9" s="15"/>
      <c r="TFW9" s="2"/>
      <c r="TFX9" s="8"/>
      <c r="TFY9" s="2"/>
      <c r="TGD9" s="15"/>
      <c r="TGE9" s="2"/>
      <c r="TGF9" s="8"/>
      <c r="TGG9" s="2"/>
      <c r="TGL9" s="15"/>
      <c r="TGM9" s="2"/>
      <c r="TGN9" s="8"/>
      <c r="TGO9" s="2"/>
      <c r="TGT9" s="15"/>
      <c r="TGU9" s="2"/>
      <c r="TGV9" s="8"/>
      <c r="TGW9" s="2"/>
      <c r="THB9" s="15"/>
      <c r="THC9" s="2"/>
      <c r="THD9" s="8"/>
      <c r="THE9" s="2"/>
      <c r="THJ9" s="15"/>
      <c r="THK9" s="2"/>
      <c r="THL9" s="8"/>
      <c r="THM9" s="2"/>
      <c r="THR9" s="15"/>
      <c r="THS9" s="2"/>
      <c r="THT9" s="8"/>
      <c r="THU9" s="2"/>
      <c r="THZ9" s="15"/>
      <c r="TIA9" s="2"/>
      <c r="TIB9" s="8"/>
      <c r="TIC9" s="2"/>
      <c r="TIH9" s="15"/>
      <c r="TII9" s="2"/>
      <c r="TIJ9" s="8"/>
      <c r="TIK9" s="2"/>
      <c r="TIP9" s="15"/>
      <c r="TIQ9" s="2"/>
      <c r="TIR9" s="8"/>
      <c r="TIS9" s="2"/>
      <c r="TIX9" s="15"/>
      <c r="TIY9" s="2"/>
      <c r="TIZ9" s="8"/>
      <c r="TJA9" s="2"/>
      <c r="TJF9" s="15"/>
      <c r="TJG9" s="2"/>
      <c r="TJH9" s="8"/>
      <c r="TJI9" s="2"/>
      <c r="TJN9" s="15"/>
      <c r="TJO9" s="2"/>
      <c r="TJP9" s="8"/>
      <c r="TJQ9" s="2"/>
      <c r="TJV9" s="15"/>
      <c r="TJW9" s="2"/>
      <c r="TJX9" s="8"/>
      <c r="TJY9" s="2"/>
      <c r="TKD9" s="15"/>
      <c r="TKE9" s="2"/>
      <c r="TKF9" s="8"/>
      <c r="TKG9" s="2"/>
      <c r="TKL9" s="15"/>
      <c r="TKM9" s="2"/>
      <c r="TKN9" s="8"/>
      <c r="TKO9" s="2"/>
      <c r="TKT9" s="15"/>
      <c r="TKU9" s="2"/>
      <c r="TKV9" s="8"/>
      <c r="TKW9" s="2"/>
      <c r="TLB9" s="15"/>
      <c r="TLC9" s="2"/>
      <c r="TLD9" s="8"/>
      <c r="TLE9" s="2"/>
      <c r="TLJ9" s="15"/>
      <c r="TLK9" s="2"/>
      <c r="TLL9" s="8"/>
      <c r="TLM9" s="2"/>
      <c r="TLR9" s="15"/>
      <c r="TLS9" s="2"/>
      <c r="TLT9" s="8"/>
      <c r="TLU9" s="2"/>
      <c r="TLZ9" s="15"/>
      <c r="TMA9" s="2"/>
      <c r="TMB9" s="8"/>
      <c r="TMC9" s="2"/>
      <c r="TMH9" s="15"/>
      <c r="TMI9" s="2"/>
      <c r="TMJ9" s="8"/>
      <c r="TMK9" s="2"/>
      <c r="TMP9" s="15"/>
      <c r="TMQ9" s="2"/>
      <c r="TMR9" s="8"/>
      <c r="TMS9" s="2"/>
      <c r="TMX9" s="15"/>
      <c r="TMY9" s="2"/>
      <c r="TMZ9" s="8"/>
      <c r="TNA9" s="2"/>
      <c r="TNF9" s="15"/>
      <c r="TNG9" s="2"/>
      <c r="TNH9" s="8"/>
      <c r="TNI9" s="2"/>
      <c r="TNN9" s="15"/>
      <c r="TNO9" s="2"/>
      <c r="TNP9" s="8"/>
      <c r="TNQ9" s="2"/>
      <c r="TNV9" s="15"/>
      <c r="TNW9" s="2"/>
      <c r="TNX9" s="8"/>
      <c r="TNY9" s="2"/>
      <c r="TOD9" s="15"/>
      <c r="TOE9" s="2"/>
      <c r="TOF9" s="8"/>
      <c r="TOG9" s="2"/>
      <c r="TOL9" s="15"/>
      <c r="TOM9" s="2"/>
      <c r="TON9" s="8"/>
      <c r="TOO9" s="2"/>
      <c r="TOT9" s="15"/>
      <c r="TOU9" s="2"/>
      <c r="TOV9" s="8"/>
      <c r="TOW9" s="2"/>
      <c r="TPB9" s="15"/>
      <c r="TPC9" s="2"/>
      <c r="TPD9" s="8"/>
      <c r="TPE9" s="2"/>
      <c r="TPJ9" s="15"/>
      <c r="TPK9" s="2"/>
      <c r="TPL9" s="8"/>
      <c r="TPM9" s="2"/>
      <c r="TPR9" s="15"/>
      <c r="TPS9" s="2"/>
      <c r="TPT9" s="8"/>
      <c r="TPU9" s="2"/>
      <c r="TPZ9" s="15"/>
      <c r="TQA9" s="2"/>
      <c r="TQB9" s="8"/>
      <c r="TQC9" s="2"/>
      <c r="TQH9" s="15"/>
      <c r="TQI9" s="2"/>
      <c r="TQJ9" s="8"/>
      <c r="TQK9" s="2"/>
      <c r="TQP9" s="15"/>
      <c r="TQQ9" s="2"/>
      <c r="TQR9" s="8"/>
      <c r="TQS9" s="2"/>
      <c r="TQX9" s="15"/>
      <c r="TQY9" s="2"/>
      <c r="TQZ9" s="8"/>
      <c r="TRA9" s="2"/>
      <c r="TRF9" s="15"/>
      <c r="TRG9" s="2"/>
      <c r="TRH9" s="8"/>
      <c r="TRI9" s="2"/>
      <c r="TRN9" s="15"/>
      <c r="TRO9" s="2"/>
      <c r="TRP9" s="8"/>
      <c r="TRQ9" s="2"/>
      <c r="TRV9" s="15"/>
      <c r="TRW9" s="2"/>
      <c r="TRX9" s="8"/>
      <c r="TRY9" s="2"/>
      <c r="TSD9" s="15"/>
      <c r="TSE9" s="2"/>
      <c r="TSF9" s="8"/>
      <c r="TSG9" s="2"/>
      <c r="TSL9" s="15"/>
      <c r="TSM9" s="2"/>
      <c r="TSN9" s="8"/>
      <c r="TSO9" s="2"/>
      <c r="TST9" s="15"/>
      <c r="TSU9" s="2"/>
      <c r="TSV9" s="8"/>
      <c r="TSW9" s="2"/>
      <c r="TTB9" s="15"/>
      <c r="TTC9" s="2"/>
      <c r="TTD9" s="8"/>
      <c r="TTE9" s="2"/>
      <c r="TTJ9" s="15"/>
      <c r="TTK9" s="2"/>
      <c r="TTL9" s="8"/>
      <c r="TTM9" s="2"/>
      <c r="TTR9" s="15"/>
      <c r="TTS9" s="2"/>
      <c r="TTT9" s="8"/>
      <c r="TTU9" s="2"/>
      <c r="TTZ9" s="15"/>
      <c r="TUA9" s="2"/>
      <c r="TUB9" s="8"/>
      <c r="TUC9" s="2"/>
      <c r="TUH9" s="15"/>
      <c r="TUI9" s="2"/>
      <c r="TUJ9" s="8"/>
      <c r="TUK9" s="2"/>
      <c r="TUP9" s="15"/>
      <c r="TUQ9" s="2"/>
      <c r="TUR9" s="8"/>
      <c r="TUS9" s="2"/>
      <c r="TUX9" s="15"/>
      <c r="TUY9" s="2"/>
      <c r="TUZ9" s="8"/>
      <c r="TVA9" s="2"/>
      <c r="TVF9" s="15"/>
      <c r="TVG9" s="2"/>
      <c r="TVH9" s="8"/>
      <c r="TVI9" s="2"/>
      <c r="TVN9" s="15"/>
      <c r="TVO9" s="2"/>
      <c r="TVP9" s="8"/>
      <c r="TVQ9" s="2"/>
      <c r="TVV9" s="15"/>
      <c r="TVW9" s="2"/>
      <c r="TVX9" s="8"/>
      <c r="TVY9" s="2"/>
      <c r="TWD9" s="15"/>
      <c r="TWE9" s="2"/>
      <c r="TWF9" s="8"/>
      <c r="TWG9" s="2"/>
      <c r="TWL9" s="15"/>
      <c r="TWM9" s="2"/>
      <c r="TWN9" s="8"/>
      <c r="TWO9" s="2"/>
      <c r="TWT9" s="15"/>
      <c r="TWU9" s="2"/>
      <c r="TWV9" s="8"/>
      <c r="TWW9" s="2"/>
      <c r="TXB9" s="15"/>
      <c r="TXC9" s="2"/>
      <c r="TXD9" s="8"/>
      <c r="TXE9" s="2"/>
      <c r="TXJ9" s="15"/>
      <c r="TXK9" s="2"/>
      <c r="TXL9" s="8"/>
      <c r="TXM9" s="2"/>
      <c r="TXR9" s="15"/>
      <c r="TXS9" s="2"/>
      <c r="TXT9" s="8"/>
      <c r="TXU9" s="2"/>
      <c r="TXZ9" s="15"/>
      <c r="TYA9" s="2"/>
      <c r="TYB9" s="8"/>
      <c r="TYC9" s="2"/>
      <c r="TYH9" s="15"/>
      <c r="TYI9" s="2"/>
      <c r="TYJ9" s="8"/>
      <c r="TYK9" s="2"/>
      <c r="TYP9" s="15"/>
      <c r="TYQ9" s="2"/>
      <c r="TYR9" s="8"/>
      <c r="TYS9" s="2"/>
      <c r="TYX9" s="15"/>
      <c r="TYY9" s="2"/>
      <c r="TYZ9" s="8"/>
      <c r="TZA9" s="2"/>
      <c r="TZF9" s="15"/>
      <c r="TZG9" s="2"/>
      <c r="TZH9" s="8"/>
      <c r="TZI9" s="2"/>
      <c r="TZN9" s="15"/>
      <c r="TZO9" s="2"/>
      <c r="TZP9" s="8"/>
      <c r="TZQ9" s="2"/>
      <c r="TZV9" s="15"/>
      <c r="TZW9" s="2"/>
      <c r="TZX9" s="8"/>
      <c r="TZY9" s="2"/>
      <c r="UAD9" s="15"/>
      <c r="UAE9" s="2"/>
      <c r="UAF9" s="8"/>
      <c r="UAG9" s="2"/>
      <c r="UAL9" s="15"/>
      <c r="UAM9" s="2"/>
      <c r="UAN9" s="8"/>
      <c r="UAO9" s="2"/>
      <c r="UAT9" s="15"/>
      <c r="UAU9" s="2"/>
      <c r="UAV9" s="8"/>
      <c r="UAW9" s="2"/>
      <c r="UBB9" s="15"/>
      <c r="UBC9" s="2"/>
      <c r="UBD9" s="8"/>
      <c r="UBE9" s="2"/>
      <c r="UBJ9" s="15"/>
      <c r="UBK9" s="2"/>
      <c r="UBL9" s="8"/>
      <c r="UBM9" s="2"/>
      <c r="UBR9" s="15"/>
      <c r="UBS9" s="2"/>
      <c r="UBT9" s="8"/>
      <c r="UBU9" s="2"/>
      <c r="UBZ9" s="15"/>
      <c r="UCA9" s="2"/>
      <c r="UCB9" s="8"/>
      <c r="UCC9" s="2"/>
      <c r="UCH9" s="15"/>
      <c r="UCI9" s="2"/>
      <c r="UCJ9" s="8"/>
      <c r="UCK9" s="2"/>
      <c r="UCP9" s="15"/>
      <c r="UCQ9" s="2"/>
      <c r="UCR9" s="8"/>
      <c r="UCS9" s="2"/>
      <c r="UCX9" s="15"/>
      <c r="UCY9" s="2"/>
      <c r="UCZ9" s="8"/>
      <c r="UDA9" s="2"/>
      <c r="UDF9" s="15"/>
      <c r="UDG9" s="2"/>
      <c r="UDH9" s="8"/>
      <c r="UDI9" s="2"/>
      <c r="UDN9" s="15"/>
      <c r="UDO9" s="2"/>
      <c r="UDP9" s="8"/>
      <c r="UDQ9" s="2"/>
      <c r="UDV9" s="15"/>
      <c r="UDW9" s="2"/>
      <c r="UDX9" s="8"/>
      <c r="UDY9" s="2"/>
      <c r="UED9" s="15"/>
      <c r="UEE9" s="2"/>
      <c r="UEF9" s="8"/>
      <c r="UEG9" s="2"/>
      <c r="UEL9" s="15"/>
      <c r="UEM9" s="2"/>
      <c r="UEN9" s="8"/>
      <c r="UEO9" s="2"/>
      <c r="UET9" s="15"/>
      <c r="UEU9" s="2"/>
      <c r="UEV9" s="8"/>
      <c r="UEW9" s="2"/>
      <c r="UFB9" s="15"/>
      <c r="UFC9" s="2"/>
      <c r="UFD9" s="8"/>
      <c r="UFE9" s="2"/>
      <c r="UFJ9" s="15"/>
      <c r="UFK9" s="2"/>
      <c r="UFL9" s="8"/>
      <c r="UFM9" s="2"/>
      <c r="UFR9" s="15"/>
      <c r="UFS9" s="2"/>
      <c r="UFT9" s="8"/>
      <c r="UFU9" s="2"/>
      <c r="UFZ9" s="15"/>
      <c r="UGA9" s="2"/>
      <c r="UGB9" s="8"/>
      <c r="UGC9" s="2"/>
      <c r="UGH9" s="15"/>
      <c r="UGI9" s="2"/>
      <c r="UGJ9" s="8"/>
      <c r="UGK9" s="2"/>
      <c r="UGP9" s="15"/>
      <c r="UGQ9" s="2"/>
      <c r="UGR9" s="8"/>
      <c r="UGS9" s="2"/>
      <c r="UGX9" s="15"/>
      <c r="UGY9" s="2"/>
      <c r="UGZ9" s="8"/>
      <c r="UHA9" s="2"/>
      <c r="UHF9" s="15"/>
      <c r="UHG9" s="2"/>
      <c r="UHH9" s="8"/>
      <c r="UHI9" s="2"/>
      <c r="UHN9" s="15"/>
      <c r="UHO9" s="2"/>
      <c r="UHP9" s="8"/>
      <c r="UHQ9" s="2"/>
      <c r="UHV9" s="15"/>
      <c r="UHW9" s="2"/>
      <c r="UHX9" s="8"/>
      <c r="UHY9" s="2"/>
      <c r="UID9" s="15"/>
      <c r="UIE9" s="2"/>
      <c r="UIF9" s="8"/>
      <c r="UIG9" s="2"/>
      <c r="UIL9" s="15"/>
      <c r="UIM9" s="2"/>
      <c r="UIN9" s="8"/>
      <c r="UIO9" s="2"/>
      <c r="UIT9" s="15"/>
      <c r="UIU9" s="2"/>
      <c r="UIV9" s="8"/>
      <c r="UIW9" s="2"/>
      <c r="UJB9" s="15"/>
      <c r="UJC9" s="2"/>
      <c r="UJD9" s="8"/>
      <c r="UJE9" s="2"/>
      <c r="UJJ9" s="15"/>
      <c r="UJK9" s="2"/>
      <c r="UJL9" s="8"/>
      <c r="UJM9" s="2"/>
      <c r="UJR9" s="15"/>
      <c r="UJS9" s="2"/>
      <c r="UJT9" s="8"/>
      <c r="UJU9" s="2"/>
      <c r="UJZ9" s="15"/>
      <c r="UKA9" s="2"/>
      <c r="UKB9" s="8"/>
      <c r="UKC9" s="2"/>
      <c r="UKH9" s="15"/>
      <c r="UKI9" s="2"/>
      <c r="UKJ9" s="8"/>
      <c r="UKK9" s="2"/>
      <c r="UKP9" s="15"/>
      <c r="UKQ9" s="2"/>
      <c r="UKR9" s="8"/>
      <c r="UKS9" s="2"/>
      <c r="UKX9" s="15"/>
      <c r="UKY9" s="2"/>
      <c r="UKZ9" s="8"/>
      <c r="ULA9" s="2"/>
      <c r="ULF9" s="15"/>
      <c r="ULG9" s="2"/>
      <c r="ULH9" s="8"/>
      <c r="ULI9" s="2"/>
      <c r="ULN9" s="15"/>
      <c r="ULO9" s="2"/>
      <c r="ULP9" s="8"/>
      <c r="ULQ9" s="2"/>
      <c r="ULV9" s="15"/>
      <c r="ULW9" s="2"/>
      <c r="ULX9" s="8"/>
      <c r="ULY9" s="2"/>
      <c r="UMD9" s="15"/>
      <c r="UME9" s="2"/>
      <c r="UMF9" s="8"/>
      <c r="UMG9" s="2"/>
      <c r="UML9" s="15"/>
      <c r="UMM9" s="2"/>
      <c r="UMN9" s="8"/>
      <c r="UMO9" s="2"/>
      <c r="UMT9" s="15"/>
      <c r="UMU9" s="2"/>
      <c r="UMV9" s="8"/>
      <c r="UMW9" s="2"/>
      <c r="UNB9" s="15"/>
      <c r="UNC9" s="2"/>
      <c r="UND9" s="8"/>
      <c r="UNE9" s="2"/>
      <c r="UNJ9" s="15"/>
      <c r="UNK9" s="2"/>
      <c r="UNL9" s="8"/>
      <c r="UNM9" s="2"/>
      <c r="UNR9" s="15"/>
      <c r="UNS9" s="2"/>
      <c r="UNT9" s="8"/>
      <c r="UNU9" s="2"/>
      <c r="UNZ9" s="15"/>
      <c r="UOA9" s="2"/>
      <c r="UOB9" s="8"/>
      <c r="UOC9" s="2"/>
      <c r="UOH9" s="15"/>
      <c r="UOI9" s="2"/>
      <c r="UOJ9" s="8"/>
      <c r="UOK9" s="2"/>
      <c r="UOP9" s="15"/>
      <c r="UOQ9" s="2"/>
      <c r="UOR9" s="8"/>
      <c r="UOS9" s="2"/>
      <c r="UOX9" s="15"/>
      <c r="UOY9" s="2"/>
      <c r="UOZ9" s="8"/>
      <c r="UPA9" s="2"/>
      <c r="UPF9" s="15"/>
      <c r="UPG9" s="2"/>
      <c r="UPH9" s="8"/>
      <c r="UPI9" s="2"/>
      <c r="UPN9" s="15"/>
      <c r="UPO9" s="2"/>
      <c r="UPP9" s="8"/>
      <c r="UPQ9" s="2"/>
      <c r="UPV9" s="15"/>
      <c r="UPW9" s="2"/>
      <c r="UPX9" s="8"/>
      <c r="UPY9" s="2"/>
      <c r="UQD9" s="15"/>
      <c r="UQE9" s="2"/>
      <c r="UQF9" s="8"/>
      <c r="UQG9" s="2"/>
      <c r="UQL9" s="15"/>
      <c r="UQM9" s="2"/>
      <c r="UQN9" s="8"/>
      <c r="UQO9" s="2"/>
      <c r="UQT9" s="15"/>
      <c r="UQU9" s="2"/>
      <c r="UQV9" s="8"/>
      <c r="UQW9" s="2"/>
      <c r="URB9" s="15"/>
      <c r="URC9" s="2"/>
      <c r="URD9" s="8"/>
      <c r="URE9" s="2"/>
      <c r="URJ9" s="15"/>
      <c r="URK9" s="2"/>
      <c r="URL9" s="8"/>
      <c r="URM9" s="2"/>
      <c r="URR9" s="15"/>
      <c r="URS9" s="2"/>
      <c r="URT9" s="8"/>
      <c r="URU9" s="2"/>
      <c r="URZ9" s="15"/>
      <c r="USA9" s="2"/>
      <c r="USB9" s="8"/>
      <c r="USC9" s="2"/>
      <c r="USH9" s="15"/>
      <c r="USI9" s="2"/>
      <c r="USJ9" s="8"/>
      <c r="USK9" s="2"/>
      <c r="USP9" s="15"/>
      <c r="USQ9" s="2"/>
      <c r="USR9" s="8"/>
      <c r="USS9" s="2"/>
      <c r="USX9" s="15"/>
      <c r="USY9" s="2"/>
      <c r="USZ9" s="8"/>
      <c r="UTA9" s="2"/>
      <c r="UTF9" s="15"/>
      <c r="UTG9" s="2"/>
      <c r="UTH9" s="8"/>
      <c r="UTI9" s="2"/>
      <c r="UTN9" s="15"/>
      <c r="UTO9" s="2"/>
      <c r="UTP9" s="8"/>
      <c r="UTQ9" s="2"/>
      <c r="UTV9" s="15"/>
      <c r="UTW9" s="2"/>
      <c r="UTX9" s="8"/>
      <c r="UTY9" s="2"/>
      <c r="UUD9" s="15"/>
      <c r="UUE9" s="2"/>
      <c r="UUF9" s="8"/>
      <c r="UUG9" s="2"/>
      <c r="UUL9" s="15"/>
      <c r="UUM9" s="2"/>
      <c r="UUN9" s="8"/>
      <c r="UUO9" s="2"/>
      <c r="UUT9" s="15"/>
      <c r="UUU9" s="2"/>
      <c r="UUV9" s="8"/>
      <c r="UUW9" s="2"/>
      <c r="UVB9" s="15"/>
      <c r="UVC9" s="2"/>
      <c r="UVD9" s="8"/>
      <c r="UVE9" s="2"/>
      <c r="UVJ9" s="15"/>
      <c r="UVK9" s="2"/>
      <c r="UVL9" s="8"/>
      <c r="UVM9" s="2"/>
      <c r="UVR9" s="15"/>
      <c r="UVS9" s="2"/>
      <c r="UVT9" s="8"/>
      <c r="UVU9" s="2"/>
      <c r="UVZ9" s="15"/>
      <c r="UWA9" s="2"/>
      <c r="UWB9" s="8"/>
      <c r="UWC9" s="2"/>
      <c r="UWH9" s="15"/>
      <c r="UWI9" s="2"/>
      <c r="UWJ9" s="8"/>
      <c r="UWK9" s="2"/>
      <c r="UWP9" s="15"/>
      <c r="UWQ9" s="2"/>
      <c r="UWR9" s="8"/>
      <c r="UWS9" s="2"/>
      <c r="UWX9" s="15"/>
      <c r="UWY9" s="2"/>
      <c r="UWZ9" s="8"/>
      <c r="UXA9" s="2"/>
      <c r="UXF9" s="15"/>
      <c r="UXG9" s="2"/>
      <c r="UXH9" s="8"/>
      <c r="UXI9" s="2"/>
      <c r="UXN9" s="15"/>
      <c r="UXO9" s="2"/>
      <c r="UXP9" s="8"/>
      <c r="UXQ9" s="2"/>
      <c r="UXV9" s="15"/>
      <c r="UXW9" s="2"/>
      <c r="UXX9" s="8"/>
      <c r="UXY9" s="2"/>
      <c r="UYD9" s="15"/>
      <c r="UYE9" s="2"/>
      <c r="UYF9" s="8"/>
      <c r="UYG9" s="2"/>
      <c r="UYL9" s="15"/>
      <c r="UYM9" s="2"/>
      <c r="UYN9" s="8"/>
      <c r="UYO9" s="2"/>
      <c r="UYT9" s="15"/>
      <c r="UYU9" s="2"/>
      <c r="UYV9" s="8"/>
      <c r="UYW9" s="2"/>
      <c r="UZB9" s="15"/>
      <c r="UZC9" s="2"/>
      <c r="UZD9" s="8"/>
      <c r="UZE9" s="2"/>
      <c r="UZJ9" s="15"/>
      <c r="UZK9" s="2"/>
      <c r="UZL9" s="8"/>
      <c r="UZM9" s="2"/>
      <c r="UZR9" s="15"/>
      <c r="UZS9" s="2"/>
      <c r="UZT9" s="8"/>
      <c r="UZU9" s="2"/>
      <c r="UZZ9" s="15"/>
      <c r="VAA9" s="2"/>
      <c r="VAB9" s="8"/>
      <c r="VAC9" s="2"/>
      <c r="VAH9" s="15"/>
      <c r="VAI9" s="2"/>
      <c r="VAJ9" s="8"/>
      <c r="VAK9" s="2"/>
      <c r="VAP9" s="15"/>
      <c r="VAQ9" s="2"/>
      <c r="VAR9" s="8"/>
      <c r="VAS9" s="2"/>
      <c r="VAX9" s="15"/>
      <c r="VAY9" s="2"/>
      <c r="VAZ9" s="8"/>
      <c r="VBA9" s="2"/>
      <c r="VBF9" s="15"/>
      <c r="VBG9" s="2"/>
      <c r="VBH9" s="8"/>
      <c r="VBI9" s="2"/>
      <c r="VBN9" s="15"/>
      <c r="VBO9" s="2"/>
      <c r="VBP9" s="8"/>
      <c r="VBQ9" s="2"/>
      <c r="VBV9" s="15"/>
      <c r="VBW9" s="2"/>
      <c r="VBX9" s="8"/>
      <c r="VBY9" s="2"/>
      <c r="VCD9" s="15"/>
      <c r="VCE9" s="2"/>
      <c r="VCF9" s="8"/>
      <c r="VCG9" s="2"/>
      <c r="VCL9" s="15"/>
      <c r="VCM9" s="2"/>
      <c r="VCN9" s="8"/>
      <c r="VCO9" s="2"/>
      <c r="VCT9" s="15"/>
      <c r="VCU9" s="2"/>
      <c r="VCV9" s="8"/>
      <c r="VCW9" s="2"/>
      <c r="VDB9" s="15"/>
      <c r="VDC9" s="2"/>
      <c r="VDD9" s="8"/>
      <c r="VDE9" s="2"/>
      <c r="VDJ9" s="15"/>
      <c r="VDK9" s="2"/>
      <c r="VDL9" s="8"/>
      <c r="VDM9" s="2"/>
      <c r="VDR9" s="15"/>
      <c r="VDS9" s="2"/>
      <c r="VDT9" s="8"/>
      <c r="VDU9" s="2"/>
      <c r="VDZ9" s="15"/>
      <c r="VEA9" s="2"/>
      <c r="VEB9" s="8"/>
      <c r="VEC9" s="2"/>
      <c r="VEH9" s="15"/>
      <c r="VEI9" s="2"/>
      <c r="VEJ9" s="8"/>
      <c r="VEK9" s="2"/>
      <c r="VEP9" s="15"/>
      <c r="VEQ9" s="2"/>
      <c r="VER9" s="8"/>
      <c r="VES9" s="2"/>
      <c r="VEX9" s="15"/>
      <c r="VEY9" s="2"/>
      <c r="VEZ9" s="8"/>
      <c r="VFA9" s="2"/>
      <c r="VFF9" s="15"/>
      <c r="VFG9" s="2"/>
      <c r="VFH9" s="8"/>
      <c r="VFI9" s="2"/>
      <c r="VFN9" s="15"/>
      <c r="VFO9" s="2"/>
      <c r="VFP9" s="8"/>
      <c r="VFQ9" s="2"/>
      <c r="VFV9" s="15"/>
      <c r="VFW9" s="2"/>
      <c r="VFX9" s="8"/>
      <c r="VFY9" s="2"/>
      <c r="VGD9" s="15"/>
      <c r="VGE9" s="2"/>
      <c r="VGF9" s="8"/>
      <c r="VGG9" s="2"/>
      <c r="VGL9" s="15"/>
      <c r="VGM9" s="2"/>
      <c r="VGN9" s="8"/>
      <c r="VGO9" s="2"/>
      <c r="VGT9" s="15"/>
      <c r="VGU9" s="2"/>
      <c r="VGV9" s="8"/>
      <c r="VGW9" s="2"/>
      <c r="VHB9" s="15"/>
      <c r="VHC9" s="2"/>
      <c r="VHD9" s="8"/>
      <c r="VHE9" s="2"/>
      <c r="VHJ9" s="15"/>
      <c r="VHK9" s="2"/>
      <c r="VHL9" s="8"/>
      <c r="VHM9" s="2"/>
      <c r="VHR9" s="15"/>
      <c r="VHS9" s="2"/>
      <c r="VHT9" s="8"/>
      <c r="VHU9" s="2"/>
      <c r="VHZ9" s="15"/>
      <c r="VIA9" s="2"/>
      <c r="VIB9" s="8"/>
      <c r="VIC9" s="2"/>
      <c r="VIH9" s="15"/>
      <c r="VII9" s="2"/>
      <c r="VIJ9" s="8"/>
      <c r="VIK9" s="2"/>
      <c r="VIP9" s="15"/>
      <c r="VIQ9" s="2"/>
      <c r="VIR9" s="8"/>
      <c r="VIS9" s="2"/>
      <c r="VIX9" s="15"/>
      <c r="VIY9" s="2"/>
      <c r="VIZ9" s="8"/>
      <c r="VJA9" s="2"/>
      <c r="VJF9" s="15"/>
      <c r="VJG9" s="2"/>
      <c r="VJH9" s="8"/>
      <c r="VJI9" s="2"/>
      <c r="VJN9" s="15"/>
      <c r="VJO9" s="2"/>
      <c r="VJP9" s="8"/>
      <c r="VJQ9" s="2"/>
      <c r="VJV9" s="15"/>
      <c r="VJW9" s="2"/>
      <c r="VJX9" s="8"/>
      <c r="VJY9" s="2"/>
      <c r="VKD9" s="15"/>
      <c r="VKE9" s="2"/>
      <c r="VKF9" s="8"/>
      <c r="VKG9" s="2"/>
      <c r="VKL9" s="15"/>
      <c r="VKM9" s="2"/>
      <c r="VKN9" s="8"/>
      <c r="VKO9" s="2"/>
      <c r="VKT9" s="15"/>
      <c r="VKU9" s="2"/>
      <c r="VKV9" s="8"/>
      <c r="VKW9" s="2"/>
      <c r="VLB9" s="15"/>
      <c r="VLC9" s="2"/>
      <c r="VLD9" s="8"/>
      <c r="VLE9" s="2"/>
      <c r="VLJ9" s="15"/>
      <c r="VLK9" s="2"/>
      <c r="VLL9" s="8"/>
      <c r="VLM9" s="2"/>
      <c r="VLR9" s="15"/>
      <c r="VLS9" s="2"/>
      <c r="VLT9" s="8"/>
      <c r="VLU9" s="2"/>
      <c r="VLZ9" s="15"/>
      <c r="VMA9" s="2"/>
      <c r="VMB9" s="8"/>
      <c r="VMC9" s="2"/>
      <c r="VMH9" s="15"/>
      <c r="VMI9" s="2"/>
      <c r="VMJ9" s="8"/>
      <c r="VMK9" s="2"/>
      <c r="VMP9" s="15"/>
      <c r="VMQ9" s="2"/>
      <c r="VMR9" s="8"/>
      <c r="VMS9" s="2"/>
      <c r="VMX9" s="15"/>
      <c r="VMY9" s="2"/>
      <c r="VMZ9" s="8"/>
      <c r="VNA9" s="2"/>
      <c r="VNF9" s="15"/>
      <c r="VNG9" s="2"/>
      <c r="VNH9" s="8"/>
      <c r="VNI9" s="2"/>
      <c r="VNN9" s="15"/>
      <c r="VNO9" s="2"/>
      <c r="VNP9" s="8"/>
      <c r="VNQ9" s="2"/>
      <c r="VNV9" s="15"/>
      <c r="VNW9" s="2"/>
      <c r="VNX9" s="8"/>
      <c r="VNY9" s="2"/>
      <c r="VOD9" s="15"/>
      <c r="VOE9" s="2"/>
      <c r="VOF9" s="8"/>
      <c r="VOG9" s="2"/>
      <c r="VOL9" s="15"/>
      <c r="VOM9" s="2"/>
      <c r="VON9" s="8"/>
      <c r="VOO9" s="2"/>
      <c r="VOT9" s="15"/>
      <c r="VOU9" s="2"/>
      <c r="VOV9" s="8"/>
      <c r="VOW9" s="2"/>
      <c r="VPB9" s="15"/>
      <c r="VPC9" s="2"/>
      <c r="VPD9" s="8"/>
      <c r="VPE9" s="2"/>
      <c r="VPJ9" s="15"/>
      <c r="VPK9" s="2"/>
      <c r="VPL9" s="8"/>
      <c r="VPM9" s="2"/>
      <c r="VPR9" s="15"/>
      <c r="VPS9" s="2"/>
      <c r="VPT9" s="8"/>
      <c r="VPU9" s="2"/>
      <c r="VPZ9" s="15"/>
      <c r="VQA9" s="2"/>
      <c r="VQB9" s="8"/>
      <c r="VQC9" s="2"/>
      <c r="VQH9" s="15"/>
      <c r="VQI9" s="2"/>
      <c r="VQJ9" s="8"/>
      <c r="VQK9" s="2"/>
      <c r="VQP9" s="15"/>
      <c r="VQQ9" s="2"/>
      <c r="VQR9" s="8"/>
      <c r="VQS9" s="2"/>
      <c r="VQX9" s="15"/>
      <c r="VQY9" s="2"/>
      <c r="VQZ9" s="8"/>
      <c r="VRA9" s="2"/>
      <c r="VRF9" s="15"/>
      <c r="VRG9" s="2"/>
      <c r="VRH9" s="8"/>
      <c r="VRI9" s="2"/>
      <c r="VRN9" s="15"/>
      <c r="VRO9" s="2"/>
      <c r="VRP9" s="8"/>
      <c r="VRQ9" s="2"/>
      <c r="VRV9" s="15"/>
      <c r="VRW9" s="2"/>
      <c r="VRX9" s="8"/>
      <c r="VRY9" s="2"/>
      <c r="VSD9" s="15"/>
      <c r="VSE9" s="2"/>
      <c r="VSF9" s="8"/>
      <c r="VSG9" s="2"/>
      <c r="VSL9" s="15"/>
      <c r="VSM9" s="2"/>
      <c r="VSN9" s="8"/>
      <c r="VSO9" s="2"/>
      <c r="VST9" s="15"/>
      <c r="VSU9" s="2"/>
      <c r="VSV9" s="8"/>
      <c r="VSW9" s="2"/>
      <c r="VTB9" s="15"/>
      <c r="VTC9" s="2"/>
      <c r="VTD9" s="8"/>
      <c r="VTE9" s="2"/>
      <c r="VTJ9" s="15"/>
      <c r="VTK9" s="2"/>
      <c r="VTL9" s="8"/>
      <c r="VTM9" s="2"/>
      <c r="VTR9" s="15"/>
      <c r="VTS9" s="2"/>
      <c r="VTT9" s="8"/>
      <c r="VTU9" s="2"/>
      <c r="VTZ9" s="15"/>
      <c r="VUA9" s="2"/>
      <c r="VUB9" s="8"/>
      <c r="VUC9" s="2"/>
      <c r="VUH9" s="15"/>
      <c r="VUI9" s="2"/>
      <c r="VUJ9" s="8"/>
      <c r="VUK9" s="2"/>
      <c r="VUP9" s="15"/>
      <c r="VUQ9" s="2"/>
      <c r="VUR9" s="8"/>
      <c r="VUS9" s="2"/>
      <c r="VUX9" s="15"/>
      <c r="VUY9" s="2"/>
      <c r="VUZ9" s="8"/>
      <c r="VVA9" s="2"/>
      <c r="VVF9" s="15"/>
      <c r="VVG9" s="2"/>
      <c r="VVH9" s="8"/>
      <c r="VVI9" s="2"/>
      <c r="VVN9" s="15"/>
      <c r="VVO9" s="2"/>
      <c r="VVP9" s="8"/>
      <c r="VVQ9" s="2"/>
      <c r="VVV9" s="15"/>
      <c r="VVW9" s="2"/>
      <c r="VVX9" s="8"/>
      <c r="VVY9" s="2"/>
      <c r="VWD9" s="15"/>
      <c r="VWE9" s="2"/>
      <c r="VWF9" s="8"/>
      <c r="VWG9" s="2"/>
      <c r="VWL9" s="15"/>
      <c r="VWM9" s="2"/>
      <c r="VWN9" s="8"/>
      <c r="VWO9" s="2"/>
      <c r="VWT9" s="15"/>
      <c r="VWU9" s="2"/>
      <c r="VWV9" s="8"/>
      <c r="VWW9" s="2"/>
      <c r="VXB9" s="15"/>
      <c r="VXC9" s="2"/>
      <c r="VXD9" s="8"/>
      <c r="VXE9" s="2"/>
      <c r="VXJ9" s="15"/>
      <c r="VXK9" s="2"/>
      <c r="VXL9" s="8"/>
      <c r="VXM9" s="2"/>
      <c r="VXR9" s="15"/>
      <c r="VXS9" s="2"/>
      <c r="VXT9" s="8"/>
      <c r="VXU9" s="2"/>
      <c r="VXZ9" s="15"/>
      <c r="VYA9" s="2"/>
      <c r="VYB9" s="8"/>
      <c r="VYC9" s="2"/>
      <c r="VYH9" s="15"/>
      <c r="VYI9" s="2"/>
      <c r="VYJ9" s="8"/>
      <c r="VYK9" s="2"/>
      <c r="VYP9" s="15"/>
      <c r="VYQ9" s="2"/>
      <c r="VYR9" s="8"/>
      <c r="VYS9" s="2"/>
      <c r="VYX9" s="15"/>
      <c r="VYY9" s="2"/>
      <c r="VYZ9" s="8"/>
      <c r="VZA9" s="2"/>
      <c r="VZF9" s="15"/>
      <c r="VZG9" s="2"/>
      <c r="VZH9" s="8"/>
      <c r="VZI9" s="2"/>
      <c r="VZN9" s="15"/>
      <c r="VZO9" s="2"/>
      <c r="VZP9" s="8"/>
      <c r="VZQ9" s="2"/>
      <c r="VZV9" s="15"/>
      <c r="VZW9" s="2"/>
      <c r="VZX9" s="8"/>
      <c r="VZY9" s="2"/>
      <c r="WAD9" s="15"/>
      <c r="WAE9" s="2"/>
      <c r="WAF9" s="8"/>
      <c r="WAG9" s="2"/>
      <c r="WAL9" s="15"/>
      <c r="WAM9" s="2"/>
      <c r="WAN9" s="8"/>
      <c r="WAO9" s="2"/>
      <c r="WAT9" s="15"/>
      <c r="WAU9" s="2"/>
      <c r="WAV9" s="8"/>
      <c r="WAW9" s="2"/>
      <c r="WBB9" s="15"/>
      <c r="WBC9" s="2"/>
      <c r="WBD9" s="8"/>
      <c r="WBE9" s="2"/>
      <c r="WBJ9" s="15"/>
      <c r="WBK9" s="2"/>
      <c r="WBL9" s="8"/>
      <c r="WBM9" s="2"/>
      <c r="WBR9" s="15"/>
      <c r="WBS9" s="2"/>
      <c r="WBT9" s="8"/>
      <c r="WBU9" s="2"/>
      <c r="WBZ9" s="15"/>
      <c r="WCA9" s="2"/>
      <c r="WCB9" s="8"/>
      <c r="WCC9" s="2"/>
      <c r="WCH9" s="15"/>
      <c r="WCI9" s="2"/>
      <c r="WCJ9" s="8"/>
      <c r="WCK9" s="2"/>
      <c r="WCP9" s="15"/>
      <c r="WCQ9" s="2"/>
      <c r="WCR9" s="8"/>
      <c r="WCS9" s="2"/>
      <c r="WCX9" s="15"/>
      <c r="WCY9" s="2"/>
      <c r="WCZ9" s="8"/>
      <c r="WDA9" s="2"/>
      <c r="WDF9" s="15"/>
      <c r="WDG9" s="2"/>
      <c r="WDH9" s="8"/>
      <c r="WDI9" s="2"/>
      <c r="WDN9" s="15"/>
      <c r="WDO9" s="2"/>
      <c r="WDP9" s="8"/>
      <c r="WDQ9" s="2"/>
      <c r="WDV9" s="15"/>
      <c r="WDW9" s="2"/>
      <c r="WDX9" s="8"/>
      <c r="WDY9" s="2"/>
      <c r="WED9" s="15"/>
      <c r="WEE9" s="2"/>
      <c r="WEF9" s="8"/>
      <c r="WEG9" s="2"/>
      <c r="WEL9" s="15"/>
      <c r="WEM9" s="2"/>
      <c r="WEN9" s="8"/>
      <c r="WEO9" s="2"/>
      <c r="WET9" s="15"/>
      <c r="WEU9" s="2"/>
      <c r="WEV9" s="8"/>
      <c r="WEW9" s="2"/>
      <c r="WFB9" s="15"/>
      <c r="WFC9" s="2"/>
      <c r="WFD9" s="8"/>
      <c r="WFE9" s="2"/>
      <c r="WFJ9" s="15"/>
      <c r="WFK9" s="2"/>
      <c r="WFL9" s="8"/>
      <c r="WFM9" s="2"/>
      <c r="WFR9" s="15"/>
      <c r="WFS9" s="2"/>
      <c r="WFT9" s="8"/>
      <c r="WFU9" s="2"/>
      <c r="WFZ9" s="15"/>
      <c r="WGA9" s="2"/>
      <c r="WGB9" s="8"/>
      <c r="WGC9" s="2"/>
      <c r="WGH9" s="15"/>
      <c r="WGI9" s="2"/>
      <c r="WGJ9" s="8"/>
      <c r="WGK9" s="2"/>
      <c r="WGP9" s="15"/>
      <c r="WGQ9" s="2"/>
      <c r="WGR9" s="8"/>
      <c r="WGS9" s="2"/>
      <c r="WGX9" s="15"/>
      <c r="WGY9" s="2"/>
      <c r="WGZ9" s="8"/>
      <c r="WHA9" s="2"/>
      <c r="WHF9" s="15"/>
      <c r="WHG9" s="2"/>
      <c r="WHH9" s="8"/>
      <c r="WHI9" s="2"/>
      <c r="WHN9" s="15"/>
      <c r="WHO9" s="2"/>
      <c r="WHP9" s="8"/>
      <c r="WHQ9" s="2"/>
      <c r="WHV9" s="15"/>
      <c r="WHW9" s="2"/>
      <c r="WHX9" s="8"/>
      <c r="WHY9" s="2"/>
      <c r="WID9" s="15"/>
      <c r="WIE9" s="2"/>
      <c r="WIF9" s="8"/>
      <c r="WIG9" s="2"/>
      <c r="WIL9" s="15"/>
      <c r="WIM9" s="2"/>
      <c r="WIN9" s="8"/>
      <c r="WIO9" s="2"/>
      <c r="WIT9" s="15"/>
      <c r="WIU9" s="2"/>
      <c r="WIV9" s="8"/>
      <c r="WIW9" s="2"/>
      <c r="WJB9" s="15"/>
      <c r="WJC9" s="2"/>
      <c r="WJD9" s="8"/>
      <c r="WJE9" s="2"/>
      <c r="WJJ9" s="15"/>
      <c r="WJK9" s="2"/>
      <c r="WJL9" s="8"/>
      <c r="WJM9" s="2"/>
      <c r="WJR9" s="15"/>
      <c r="WJS9" s="2"/>
      <c r="WJT9" s="8"/>
      <c r="WJU9" s="2"/>
      <c r="WJZ9" s="15"/>
      <c r="WKA9" s="2"/>
      <c r="WKB9" s="8"/>
      <c r="WKC9" s="2"/>
      <c r="WKH9" s="15"/>
      <c r="WKI9" s="2"/>
      <c r="WKJ9" s="8"/>
      <c r="WKK9" s="2"/>
      <c r="WKP9" s="15"/>
      <c r="WKQ9" s="2"/>
      <c r="WKR9" s="8"/>
      <c r="WKS9" s="2"/>
      <c r="WKX9" s="15"/>
      <c r="WKY9" s="2"/>
      <c r="WKZ9" s="8"/>
      <c r="WLA9" s="2"/>
      <c r="WLF9" s="15"/>
      <c r="WLG9" s="2"/>
      <c r="WLH9" s="8"/>
      <c r="WLI9" s="2"/>
      <c r="WLN9" s="15"/>
      <c r="WLO9" s="2"/>
      <c r="WLP9" s="8"/>
      <c r="WLQ9" s="2"/>
      <c r="WLV9" s="15"/>
      <c r="WLW9" s="2"/>
      <c r="WLX9" s="8"/>
      <c r="WLY9" s="2"/>
      <c r="WMD9" s="15"/>
      <c r="WME9" s="2"/>
      <c r="WMF9" s="8"/>
      <c r="WMG9" s="2"/>
      <c r="WML9" s="15"/>
      <c r="WMM9" s="2"/>
      <c r="WMN9" s="8"/>
      <c r="WMO9" s="2"/>
      <c r="WMT9" s="15"/>
      <c r="WMU9" s="2"/>
      <c r="WMV9" s="8"/>
      <c r="WMW9" s="2"/>
      <c r="WNB9" s="15"/>
      <c r="WNC9" s="2"/>
      <c r="WND9" s="8"/>
      <c r="WNE9" s="2"/>
      <c r="WNJ9" s="15"/>
      <c r="WNK9" s="2"/>
      <c r="WNL9" s="8"/>
      <c r="WNM9" s="2"/>
      <c r="WNR9" s="15"/>
      <c r="WNS9" s="2"/>
      <c r="WNT9" s="8"/>
      <c r="WNU9" s="2"/>
      <c r="WNZ9" s="15"/>
      <c r="WOA9" s="2"/>
      <c r="WOB9" s="8"/>
      <c r="WOC9" s="2"/>
      <c r="WOH9" s="15"/>
      <c r="WOI9" s="2"/>
      <c r="WOJ9" s="8"/>
      <c r="WOK9" s="2"/>
      <c r="WOP9" s="15"/>
      <c r="WOQ9" s="2"/>
      <c r="WOR9" s="8"/>
      <c r="WOS9" s="2"/>
      <c r="WOX9" s="15"/>
      <c r="WOY9" s="2"/>
      <c r="WOZ9" s="8"/>
      <c r="WPA9" s="2"/>
      <c r="WPF9" s="15"/>
      <c r="WPG9" s="2"/>
      <c r="WPH9" s="8"/>
      <c r="WPI9" s="2"/>
      <c r="WPN9" s="15"/>
      <c r="WPO9" s="2"/>
      <c r="WPP9" s="8"/>
      <c r="WPQ9" s="2"/>
      <c r="WPV9" s="15"/>
      <c r="WPW9" s="2"/>
      <c r="WPX9" s="8"/>
      <c r="WPY9" s="2"/>
      <c r="WQD9" s="15"/>
      <c r="WQE9" s="2"/>
      <c r="WQF9" s="8"/>
      <c r="WQG9" s="2"/>
      <c r="WQL9" s="15"/>
      <c r="WQM9" s="2"/>
      <c r="WQN9" s="8"/>
      <c r="WQO9" s="2"/>
      <c r="WQT9" s="15"/>
      <c r="WQU9" s="2"/>
      <c r="WQV9" s="8"/>
      <c r="WQW9" s="2"/>
      <c r="WRB9" s="15"/>
      <c r="WRC9" s="2"/>
      <c r="WRD9" s="8"/>
      <c r="WRE9" s="2"/>
      <c r="WRJ9" s="15"/>
      <c r="WRK9" s="2"/>
      <c r="WRL9" s="8"/>
      <c r="WRM9" s="2"/>
      <c r="WRR9" s="15"/>
      <c r="WRS9" s="2"/>
      <c r="WRT9" s="8"/>
      <c r="WRU9" s="2"/>
      <c r="WRZ9" s="15"/>
      <c r="WSA9" s="2"/>
      <c r="WSB9" s="8"/>
      <c r="WSC9" s="2"/>
      <c r="WSH9" s="15"/>
      <c r="WSI9" s="2"/>
      <c r="WSJ9" s="8"/>
      <c r="WSK9" s="2"/>
      <c r="WSP9" s="15"/>
      <c r="WSQ9" s="2"/>
      <c r="WSR9" s="8"/>
      <c r="WSS9" s="2"/>
      <c r="WSX9" s="15"/>
      <c r="WSY9" s="2"/>
      <c r="WSZ9" s="8"/>
      <c r="WTA9" s="2"/>
      <c r="WTF9" s="15"/>
      <c r="WTG9" s="2"/>
      <c r="WTH9" s="8"/>
      <c r="WTI9" s="2"/>
      <c r="WTN9" s="15"/>
      <c r="WTO9" s="2"/>
      <c r="WTP9" s="8"/>
      <c r="WTQ9" s="2"/>
      <c r="WTV9" s="15"/>
      <c r="WTW9" s="2"/>
      <c r="WTX9" s="8"/>
      <c r="WTY9" s="2"/>
      <c r="WUD9" s="15"/>
      <c r="WUE9" s="2"/>
      <c r="WUF9" s="8"/>
    </row>
    <row r="10" spans="1:1021 1026:2045 2050:3069 3074:4093 4098:5117 5122:6141 6146:7165 7170:8189 8194:9213 9218:10237 10242:11261 11266:12285 12290:13309 13314:14333 14338:15357 15362:16100" x14ac:dyDescent="0.25">
      <c r="A10" t="s">
        <v>182</v>
      </c>
      <c r="B10" s="2" t="s">
        <v>18</v>
      </c>
      <c r="C10" s="2" t="s">
        <v>26</v>
      </c>
      <c r="D10" s="5" t="s">
        <v>359</v>
      </c>
      <c r="E10" s="5"/>
      <c r="F10" s="11" t="s">
        <v>365</v>
      </c>
      <c r="G10" s="3" t="s">
        <v>358</v>
      </c>
      <c r="H10" s="7">
        <v>34270</v>
      </c>
    </row>
    <row r="11" spans="1:1021 1026:2045 2050:3069 3074:4093 4098:5117 5122:6141 6146:7165 7170:8189 8194:9213 9218:10237 10242:11261 11266:12285 12290:13309 13314:14333 14338:15357 15362:16100" x14ac:dyDescent="0.25">
      <c r="A11" t="s">
        <v>185</v>
      </c>
      <c r="B11" s="2" t="s">
        <v>17</v>
      </c>
      <c r="C11" s="2" t="s">
        <v>190</v>
      </c>
      <c r="D11" s="5" t="s">
        <v>359</v>
      </c>
      <c r="E11" s="5"/>
      <c r="F11" s="11" t="s">
        <v>365</v>
      </c>
      <c r="G11" s="3" t="s">
        <v>358</v>
      </c>
      <c r="H11" s="7">
        <v>34458</v>
      </c>
    </row>
    <row r="12" spans="1:1021 1026:2045 2050:3069 3074:4093 4098:5117 5122:6141 6146:7165 7170:8189 8194:9213 9218:10237 10242:11261 11266:12285 12290:13309 13314:14333 14338:15357 15362:16100" x14ac:dyDescent="0.25">
      <c r="A12" t="s">
        <v>196</v>
      </c>
      <c r="B12" s="2" t="s">
        <v>18</v>
      </c>
      <c r="C12" s="2" t="s">
        <v>26</v>
      </c>
      <c r="D12" s="5" t="s">
        <v>359</v>
      </c>
      <c r="E12" s="5"/>
      <c r="F12" s="11" t="s">
        <v>365</v>
      </c>
      <c r="G12" s="3" t="s">
        <v>358</v>
      </c>
      <c r="H12" s="7">
        <v>34485</v>
      </c>
    </row>
    <row r="13" spans="1:1021 1026:2045 2050:3069 3074:4093 4098:5117 5122:6141 6146:7165 7170:8189 8194:9213 9218:10237 10242:11261 11266:12285 12290:13309 13314:14333 14338:15357 15362:16100" x14ac:dyDescent="0.25">
      <c r="A13" t="s">
        <v>197</v>
      </c>
      <c r="B13" s="2" t="s">
        <v>19</v>
      </c>
      <c r="C13" s="2" t="s">
        <v>194</v>
      </c>
      <c r="D13" s="5" t="s">
        <v>359</v>
      </c>
      <c r="E13" s="5"/>
      <c r="F13" s="11" t="s">
        <v>365</v>
      </c>
      <c r="G13" s="3" t="s">
        <v>358</v>
      </c>
      <c r="H13" s="7">
        <v>34544</v>
      </c>
    </row>
    <row r="14" spans="1:1021 1026:2045 2050:3069 3074:4093 4098:5117 5122:6141 6146:7165 7170:8189 8194:9213 9218:10237 10242:11261 11266:12285 12290:13309 13314:14333 14338:15357 15362:16100" x14ac:dyDescent="0.25">
      <c r="A14" t="s">
        <v>199</v>
      </c>
      <c r="B14" s="2" t="s">
        <v>19</v>
      </c>
      <c r="C14" s="2" t="s">
        <v>194</v>
      </c>
      <c r="D14" s="5" t="s">
        <v>359</v>
      </c>
      <c r="E14" s="5"/>
      <c r="F14" s="11" t="s">
        <v>365</v>
      </c>
      <c r="G14" s="3" t="s">
        <v>358</v>
      </c>
      <c r="H14" s="7">
        <v>35608</v>
      </c>
      <c r="J14" s="16"/>
      <c r="K14" s="2"/>
      <c r="L14" s="2"/>
    </row>
    <row r="15" spans="1:1021 1026:2045 2050:3069 3074:4093 4098:5117 5122:6141 6146:7165 7170:8189 8194:9213 9218:10237 10242:11261 11266:12285 12290:13309 13314:14333 14338:15357 15362:16100" x14ac:dyDescent="0.25">
      <c r="A15" t="s">
        <v>204</v>
      </c>
      <c r="B15" s="2" t="s">
        <v>18</v>
      </c>
      <c r="C15" s="2" t="s">
        <v>26</v>
      </c>
      <c r="D15" s="5" t="s">
        <v>359</v>
      </c>
      <c r="E15" s="5"/>
      <c r="F15" s="11" t="s">
        <v>365</v>
      </c>
      <c r="G15" s="3" t="s">
        <v>358</v>
      </c>
      <c r="H15" s="7">
        <v>35619</v>
      </c>
    </row>
    <row r="16" spans="1:1021 1026:2045 2050:3069 3074:4093 4098:5117 5122:6141 6146:7165 7170:8189 8194:9213 9218:10237 10242:11261 11266:12285 12290:13309 13314:14333 14338:15357 15362:16100" x14ac:dyDescent="0.25">
      <c r="A16" t="s">
        <v>206</v>
      </c>
      <c r="B16" s="2" t="s">
        <v>85</v>
      </c>
      <c r="C16" s="2" t="s">
        <v>150</v>
      </c>
      <c r="D16" s="5" t="s">
        <v>359</v>
      </c>
      <c r="E16" s="5"/>
      <c r="F16" s="11" t="s">
        <v>365</v>
      </c>
      <c r="G16" s="3" t="s">
        <v>358</v>
      </c>
      <c r="H16" s="7">
        <v>35635</v>
      </c>
    </row>
    <row r="17" spans="1:8" x14ac:dyDescent="0.25">
      <c r="A17" t="s">
        <v>207</v>
      </c>
      <c r="B17" s="2" t="s">
        <v>85</v>
      </c>
      <c r="C17" s="2" t="s">
        <v>150</v>
      </c>
      <c r="D17" s="5" t="s">
        <v>359</v>
      </c>
      <c r="E17" s="5"/>
      <c r="F17" s="11" t="s">
        <v>365</v>
      </c>
      <c r="G17" s="3" t="s">
        <v>358</v>
      </c>
      <c r="H17" s="7">
        <v>35635</v>
      </c>
    </row>
    <row r="18" spans="1:8" x14ac:dyDescent="0.25">
      <c r="A18" t="s">
        <v>211</v>
      </c>
      <c r="B18" s="2" t="s">
        <v>18</v>
      </c>
      <c r="C18" s="2" t="s">
        <v>26</v>
      </c>
      <c r="D18" s="5" t="s">
        <v>359</v>
      </c>
      <c r="E18" s="5"/>
      <c r="F18" s="11" t="s">
        <v>365</v>
      </c>
      <c r="G18" s="3" t="s">
        <v>358</v>
      </c>
      <c r="H18" s="7">
        <v>35781</v>
      </c>
    </row>
    <row r="19" spans="1:8" x14ac:dyDescent="0.25">
      <c r="A19" t="s">
        <v>212</v>
      </c>
      <c r="B19" s="2" t="s">
        <v>17</v>
      </c>
      <c r="C19" s="2" t="s">
        <v>227</v>
      </c>
      <c r="D19" s="5" t="s">
        <v>360</v>
      </c>
      <c r="E19" s="5"/>
      <c r="F19" s="11" t="s">
        <v>365</v>
      </c>
      <c r="G19" s="3" t="s">
        <v>358</v>
      </c>
      <c r="H19" s="7">
        <v>35838</v>
      </c>
    </row>
    <row r="20" spans="1:8" x14ac:dyDescent="0.25">
      <c r="A20" t="s">
        <v>213</v>
      </c>
      <c r="B20" s="2" t="s">
        <v>18</v>
      </c>
      <c r="C20" s="2" t="s">
        <v>26</v>
      </c>
      <c r="D20" s="5" t="s">
        <v>359</v>
      </c>
      <c r="E20" s="5"/>
      <c r="F20" s="11" t="s">
        <v>365</v>
      </c>
      <c r="G20" s="3" t="s">
        <v>358</v>
      </c>
      <c r="H20" s="7">
        <v>36060</v>
      </c>
    </row>
    <row r="21" spans="1:8" x14ac:dyDescent="0.25">
      <c r="A21" t="s">
        <v>214</v>
      </c>
      <c r="B21" s="2" t="s">
        <v>18</v>
      </c>
      <c r="C21" s="2" t="s">
        <v>195</v>
      </c>
      <c r="D21" s="5" t="s">
        <v>359</v>
      </c>
      <c r="E21" s="5"/>
      <c r="F21" s="11" t="s">
        <v>365</v>
      </c>
      <c r="G21" s="3" t="s">
        <v>358</v>
      </c>
      <c r="H21" s="7">
        <v>36060</v>
      </c>
    </row>
    <row r="22" spans="1:8" x14ac:dyDescent="0.25">
      <c r="A22" t="s">
        <v>219</v>
      </c>
      <c r="B22" s="2" t="s">
        <v>19</v>
      </c>
      <c r="C22" s="2" t="s">
        <v>24</v>
      </c>
      <c r="D22" s="5" t="s">
        <v>359</v>
      </c>
      <c r="E22" s="5"/>
      <c r="F22" s="11" t="s">
        <v>365</v>
      </c>
      <c r="G22" s="3" t="s">
        <v>358</v>
      </c>
      <c r="H22" s="7">
        <v>36371</v>
      </c>
    </row>
    <row r="23" spans="1:8" x14ac:dyDescent="0.25">
      <c r="A23" t="s">
        <v>221</v>
      </c>
      <c r="B23" s="2" t="s">
        <v>19</v>
      </c>
      <c r="C23" s="2" t="s">
        <v>24</v>
      </c>
      <c r="D23" s="5" t="s">
        <v>359</v>
      </c>
      <c r="E23" s="5"/>
      <c r="F23" s="11" t="s">
        <v>365</v>
      </c>
      <c r="G23" s="3" t="s">
        <v>358</v>
      </c>
      <c r="H23" s="7">
        <v>36371</v>
      </c>
    </row>
    <row r="24" spans="1:8" x14ac:dyDescent="0.25">
      <c r="A24" t="s">
        <v>222</v>
      </c>
      <c r="B24" s="2" t="s">
        <v>19</v>
      </c>
      <c r="C24" s="2" t="s">
        <v>24</v>
      </c>
      <c r="D24" s="5" t="s">
        <v>359</v>
      </c>
      <c r="E24" s="2"/>
      <c r="F24" s="11" t="s">
        <v>365</v>
      </c>
      <c r="G24" s="3" t="s">
        <v>358</v>
      </c>
      <c r="H24" s="7">
        <v>36371</v>
      </c>
    </row>
    <row r="25" spans="1:8" x14ac:dyDescent="0.25">
      <c r="A25" t="s">
        <v>223</v>
      </c>
      <c r="B25" s="2" t="s">
        <v>18</v>
      </c>
      <c r="C25" s="2" t="s">
        <v>25</v>
      </c>
      <c r="D25" s="5" t="s">
        <v>359</v>
      </c>
      <c r="E25" s="5"/>
      <c r="F25" s="11" t="s">
        <v>365</v>
      </c>
      <c r="G25" s="3" t="s">
        <v>358</v>
      </c>
      <c r="H25" s="7">
        <v>36406</v>
      </c>
    </row>
    <row r="26" spans="1:8" x14ac:dyDescent="0.25">
      <c r="A26" t="s">
        <v>229</v>
      </c>
      <c r="B26" s="2" t="s">
        <v>19</v>
      </c>
      <c r="C26" s="2" t="s">
        <v>28</v>
      </c>
      <c r="D26" s="5" t="s">
        <v>359</v>
      </c>
      <c r="E26" s="5"/>
      <c r="F26" s="11" t="s">
        <v>365</v>
      </c>
      <c r="G26" s="3" t="s">
        <v>358</v>
      </c>
      <c r="H26" s="7">
        <v>36411</v>
      </c>
    </row>
    <row r="27" spans="1:8" x14ac:dyDescent="0.25">
      <c r="A27" t="s">
        <v>230</v>
      </c>
      <c r="B27" s="2" t="s">
        <v>17</v>
      </c>
      <c r="C27" s="3">
        <v>1828</v>
      </c>
      <c r="D27" s="5" t="s">
        <v>359</v>
      </c>
      <c r="E27" s="5"/>
      <c r="F27" s="11" t="s">
        <v>365</v>
      </c>
      <c r="G27" s="3" t="s">
        <v>358</v>
      </c>
      <c r="H27" s="7">
        <v>36521</v>
      </c>
    </row>
    <row r="28" spans="1:8" x14ac:dyDescent="0.25">
      <c r="A28" t="s">
        <v>239</v>
      </c>
      <c r="B28" s="2" t="s">
        <v>18</v>
      </c>
      <c r="C28" s="2" t="s">
        <v>195</v>
      </c>
      <c r="D28" s="5" t="s">
        <v>359</v>
      </c>
      <c r="E28" s="5"/>
      <c r="F28" s="11" t="s">
        <v>365</v>
      </c>
      <c r="G28" s="3" t="s">
        <v>358</v>
      </c>
      <c r="H28" s="7">
        <v>36706</v>
      </c>
    </row>
    <row r="29" spans="1:8" x14ac:dyDescent="0.25">
      <c r="A29" t="s">
        <v>4</v>
      </c>
      <c r="B29" s="2" t="s">
        <v>20</v>
      </c>
      <c r="C29" s="2" t="s">
        <v>27</v>
      </c>
      <c r="D29" s="5" t="s">
        <v>364</v>
      </c>
      <c r="E29" s="5"/>
      <c r="F29" s="11" t="s">
        <v>365</v>
      </c>
      <c r="G29" s="3" t="s">
        <v>358</v>
      </c>
      <c r="H29" s="7">
        <v>36965</v>
      </c>
    </row>
    <row r="30" spans="1:8" x14ac:dyDescent="0.25">
      <c r="A30" t="s">
        <v>236</v>
      </c>
      <c r="B30" s="2" t="s">
        <v>18</v>
      </c>
      <c r="C30" s="2" t="s">
        <v>26</v>
      </c>
      <c r="D30" s="5" t="s">
        <v>359</v>
      </c>
      <c r="E30" s="5"/>
      <c r="F30" s="11" t="s">
        <v>365</v>
      </c>
      <c r="G30" s="3" t="s">
        <v>358</v>
      </c>
      <c r="H30" s="7">
        <v>37145</v>
      </c>
    </row>
    <row r="31" spans="1:8" x14ac:dyDescent="0.25">
      <c r="A31" t="s">
        <v>14</v>
      </c>
      <c r="B31" s="2" t="s">
        <v>17</v>
      </c>
      <c r="C31" s="2" t="s">
        <v>31</v>
      </c>
      <c r="D31" s="5" t="s">
        <v>360</v>
      </c>
      <c r="E31" s="5"/>
      <c r="F31" s="11" t="s">
        <v>365</v>
      </c>
      <c r="G31" s="3" t="s">
        <v>358</v>
      </c>
      <c r="H31" s="7">
        <v>37209</v>
      </c>
    </row>
    <row r="32" spans="1:8" x14ac:dyDescent="0.25">
      <c r="A32" t="s">
        <v>253</v>
      </c>
      <c r="B32" s="2" t="s">
        <v>19</v>
      </c>
      <c r="C32" s="3">
        <v>607</v>
      </c>
      <c r="D32" s="5" t="s">
        <v>364</v>
      </c>
      <c r="E32" s="5"/>
      <c r="F32" s="11" t="s">
        <v>365</v>
      </c>
      <c r="G32" s="3" t="s">
        <v>358</v>
      </c>
      <c r="H32" s="7">
        <v>37323</v>
      </c>
    </row>
    <row r="33" spans="1:8" x14ac:dyDescent="0.25">
      <c r="A33" t="s">
        <v>32</v>
      </c>
      <c r="B33" s="2" t="s">
        <v>18</v>
      </c>
      <c r="C33" s="2" t="s">
        <v>26</v>
      </c>
      <c r="D33" s="5" t="s">
        <v>359</v>
      </c>
      <c r="E33" s="2"/>
      <c r="F33" s="11" t="s">
        <v>365</v>
      </c>
      <c r="G33" s="3" t="s">
        <v>358</v>
      </c>
      <c r="H33" s="7">
        <v>37525</v>
      </c>
    </row>
    <row r="34" spans="1:8" x14ac:dyDescent="0.25">
      <c r="A34" t="s">
        <v>34</v>
      </c>
      <c r="B34" s="2" t="s">
        <v>18</v>
      </c>
      <c r="C34" s="2" t="s">
        <v>30</v>
      </c>
      <c r="D34" s="5" t="s">
        <v>359</v>
      </c>
      <c r="E34" s="5"/>
      <c r="F34" s="11" t="s">
        <v>365</v>
      </c>
      <c r="G34" s="3" t="s">
        <v>358</v>
      </c>
      <c r="H34" s="7">
        <v>37525</v>
      </c>
    </row>
    <row r="35" spans="1:8" x14ac:dyDescent="0.25">
      <c r="A35" t="s">
        <v>35</v>
      </c>
      <c r="B35" s="2" t="s">
        <v>53</v>
      </c>
      <c r="C35" s="2" t="s">
        <v>55</v>
      </c>
      <c r="D35" s="5" t="s">
        <v>359</v>
      </c>
      <c r="E35" s="5"/>
      <c r="F35" s="11" t="s">
        <v>365</v>
      </c>
      <c r="G35" s="3" t="s">
        <v>358</v>
      </c>
      <c r="H35" s="7">
        <v>37550</v>
      </c>
    </row>
    <row r="36" spans="1:8" x14ac:dyDescent="0.25">
      <c r="A36" t="s">
        <v>37</v>
      </c>
      <c r="B36" s="2" t="s">
        <v>53</v>
      </c>
      <c r="C36" s="2" t="s">
        <v>56</v>
      </c>
      <c r="D36" s="5" t="s">
        <v>359</v>
      </c>
      <c r="E36" s="2"/>
      <c r="F36" s="11" t="s">
        <v>365</v>
      </c>
      <c r="G36" s="3" t="s">
        <v>358</v>
      </c>
      <c r="H36" s="7">
        <v>37637</v>
      </c>
    </row>
    <row r="37" spans="1:8" x14ac:dyDescent="0.25">
      <c r="A37" t="s">
        <v>43</v>
      </c>
      <c r="B37" s="2" t="s">
        <v>54</v>
      </c>
      <c r="C37" s="2" t="s">
        <v>57</v>
      </c>
      <c r="D37" s="5" t="s">
        <v>364</v>
      </c>
      <c r="E37" s="5"/>
      <c r="F37" s="11" t="s">
        <v>365</v>
      </c>
      <c r="G37" s="3" t="s">
        <v>358</v>
      </c>
      <c r="H37" s="7">
        <v>38677</v>
      </c>
    </row>
    <row r="38" spans="1:8" x14ac:dyDescent="0.25">
      <c r="A38" t="s">
        <v>44</v>
      </c>
      <c r="B38" s="2" t="s">
        <v>54</v>
      </c>
      <c r="C38" s="2" t="s">
        <v>57</v>
      </c>
      <c r="D38" s="5" t="s">
        <v>364</v>
      </c>
      <c r="E38" s="5"/>
      <c r="F38" s="11" t="s">
        <v>365</v>
      </c>
      <c r="G38" s="3" t="s">
        <v>358</v>
      </c>
      <c r="H38" s="7">
        <v>38677</v>
      </c>
    </row>
    <row r="39" spans="1:8" x14ac:dyDescent="0.25">
      <c r="A39" t="s">
        <v>49</v>
      </c>
      <c r="B39" s="2" t="s">
        <v>53</v>
      </c>
      <c r="C39" s="2" t="s">
        <v>59</v>
      </c>
      <c r="D39" s="5" t="s">
        <v>359</v>
      </c>
      <c r="E39" s="5"/>
      <c r="F39" s="11" t="s">
        <v>365</v>
      </c>
      <c r="G39" s="3" t="s">
        <v>358</v>
      </c>
      <c r="H39" s="7">
        <v>38712</v>
      </c>
    </row>
    <row r="40" spans="1:8" x14ac:dyDescent="0.25">
      <c r="A40" t="s">
        <v>50</v>
      </c>
      <c r="B40" s="2" t="s">
        <v>53</v>
      </c>
      <c r="C40" s="2" t="s">
        <v>59</v>
      </c>
      <c r="D40" s="5" t="s">
        <v>359</v>
      </c>
      <c r="E40" s="5"/>
      <c r="F40" s="11" t="s">
        <v>365</v>
      </c>
      <c r="G40" s="3" t="s">
        <v>358</v>
      </c>
      <c r="H40" s="7">
        <v>38712</v>
      </c>
    </row>
    <row r="41" spans="1:8" x14ac:dyDescent="0.25">
      <c r="A41" t="s">
        <v>51</v>
      </c>
      <c r="B41" s="2" t="s">
        <v>53</v>
      </c>
      <c r="C41" s="2" t="s">
        <v>60</v>
      </c>
      <c r="D41" s="5" t="s">
        <v>359</v>
      </c>
      <c r="E41" s="5"/>
      <c r="F41" s="11" t="s">
        <v>365</v>
      </c>
      <c r="G41" s="3" t="s">
        <v>358</v>
      </c>
      <c r="H41" s="7">
        <v>38714</v>
      </c>
    </row>
    <row r="42" spans="1:8" x14ac:dyDescent="0.25">
      <c r="A42" t="s">
        <v>52</v>
      </c>
      <c r="B42" s="2" t="s">
        <v>53</v>
      </c>
      <c r="C42" s="2" t="s">
        <v>60</v>
      </c>
      <c r="D42" s="5" t="s">
        <v>359</v>
      </c>
      <c r="E42" s="5"/>
      <c r="F42" s="11" t="s">
        <v>365</v>
      </c>
      <c r="G42" s="3" t="s">
        <v>358</v>
      </c>
      <c r="H42" s="7">
        <v>38714</v>
      </c>
    </row>
    <row r="43" spans="1:8" x14ac:dyDescent="0.25">
      <c r="A43" t="s">
        <v>61</v>
      </c>
      <c r="B43" s="2" t="s">
        <v>53</v>
      </c>
      <c r="C43" s="2" t="s">
        <v>60</v>
      </c>
      <c r="D43" s="5" t="s">
        <v>359</v>
      </c>
      <c r="E43" s="5"/>
      <c r="F43" s="11" t="s">
        <v>365</v>
      </c>
      <c r="G43" s="3" t="s">
        <v>358</v>
      </c>
      <c r="H43" s="7">
        <v>38714</v>
      </c>
    </row>
    <row r="44" spans="1:8" x14ac:dyDescent="0.25">
      <c r="A44" t="s">
        <v>62</v>
      </c>
      <c r="B44" s="2" t="s">
        <v>53</v>
      </c>
      <c r="C44" s="2" t="s">
        <v>60</v>
      </c>
      <c r="D44" s="5" t="s">
        <v>359</v>
      </c>
      <c r="E44" s="5"/>
      <c r="F44" s="11" t="s">
        <v>365</v>
      </c>
      <c r="G44" s="3" t="s">
        <v>358</v>
      </c>
      <c r="H44" s="7">
        <v>38714</v>
      </c>
    </row>
    <row r="45" spans="1:8" x14ac:dyDescent="0.25">
      <c r="A45" t="s">
        <v>63</v>
      </c>
      <c r="B45" s="2" t="s">
        <v>17</v>
      </c>
      <c r="C45" s="2" t="s">
        <v>86</v>
      </c>
      <c r="D45" s="5" t="s">
        <v>359</v>
      </c>
      <c r="E45" s="5"/>
      <c r="F45" s="11" t="s">
        <v>365</v>
      </c>
      <c r="G45" s="3" t="s">
        <v>358</v>
      </c>
      <c r="H45" s="7">
        <v>38716</v>
      </c>
    </row>
    <row r="46" spans="1:8" x14ac:dyDescent="0.25">
      <c r="A46" t="s">
        <v>64</v>
      </c>
      <c r="B46" s="2" t="s">
        <v>53</v>
      </c>
      <c r="C46" s="2" t="s">
        <v>59</v>
      </c>
      <c r="D46" s="5" t="s">
        <v>359</v>
      </c>
      <c r="E46" s="5"/>
      <c r="F46" s="11" t="s">
        <v>365</v>
      </c>
      <c r="G46" s="3" t="s">
        <v>358</v>
      </c>
      <c r="H46" s="7">
        <v>38716</v>
      </c>
    </row>
    <row r="47" spans="1:8" x14ac:dyDescent="0.25">
      <c r="A47" t="s">
        <v>75</v>
      </c>
      <c r="B47" s="2" t="s">
        <v>53</v>
      </c>
      <c r="C47" s="2" t="s">
        <v>59</v>
      </c>
      <c r="D47" s="5" t="s">
        <v>359</v>
      </c>
      <c r="E47" s="5"/>
      <c r="F47" s="11" t="s">
        <v>365</v>
      </c>
      <c r="G47" s="3" t="s">
        <v>358</v>
      </c>
      <c r="H47" s="7">
        <v>39097</v>
      </c>
    </row>
    <row r="48" spans="1:8" x14ac:dyDescent="0.25">
      <c r="A48" t="s">
        <v>93</v>
      </c>
      <c r="B48" s="2" t="s">
        <v>18</v>
      </c>
      <c r="C48" s="2" t="s">
        <v>117</v>
      </c>
      <c r="D48" s="5" t="s">
        <v>360</v>
      </c>
      <c r="E48" s="5"/>
      <c r="F48" s="11" t="s">
        <v>365</v>
      </c>
      <c r="G48" s="3" t="s">
        <v>358</v>
      </c>
      <c r="H48" s="7">
        <v>39212</v>
      </c>
    </row>
    <row r="49" spans="1:8" x14ac:dyDescent="0.25">
      <c r="A49" t="s">
        <v>95</v>
      </c>
      <c r="B49" s="2" t="s">
        <v>115</v>
      </c>
      <c r="C49" s="2" t="s">
        <v>118</v>
      </c>
      <c r="D49" s="5" t="s">
        <v>359</v>
      </c>
      <c r="E49" s="5"/>
      <c r="F49" s="11" t="s">
        <v>365</v>
      </c>
      <c r="G49" s="3" t="s">
        <v>358</v>
      </c>
      <c r="H49" s="7">
        <v>39293</v>
      </c>
    </row>
    <row r="50" spans="1:8" x14ac:dyDescent="0.25">
      <c r="A50" t="s">
        <v>96</v>
      </c>
      <c r="B50" s="2" t="s">
        <v>115</v>
      </c>
      <c r="C50" s="2" t="s">
        <v>118</v>
      </c>
      <c r="D50" s="5" t="s">
        <v>359</v>
      </c>
      <c r="E50" s="5"/>
      <c r="F50" s="11" t="s">
        <v>365</v>
      </c>
      <c r="G50" s="3" t="s">
        <v>358</v>
      </c>
      <c r="H50" s="7">
        <v>39322</v>
      </c>
    </row>
    <row r="51" spans="1:8" x14ac:dyDescent="0.25">
      <c r="A51" t="s">
        <v>97</v>
      </c>
      <c r="B51" s="2" t="s">
        <v>115</v>
      </c>
      <c r="C51" s="2" t="s">
        <v>118</v>
      </c>
      <c r="D51" s="5" t="s">
        <v>359</v>
      </c>
      <c r="E51" s="5"/>
      <c r="F51" s="11" t="s">
        <v>365</v>
      </c>
      <c r="G51" s="3" t="s">
        <v>358</v>
      </c>
      <c r="H51" s="7">
        <v>39322</v>
      </c>
    </row>
    <row r="52" spans="1:8" x14ac:dyDescent="0.25">
      <c r="A52" t="s">
        <v>101</v>
      </c>
      <c r="B52" s="2" t="s">
        <v>18</v>
      </c>
      <c r="C52" s="2" t="s">
        <v>119</v>
      </c>
      <c r="D52" s="5" t="s">
        <v>359</v>
      </c>
      <c r="E52" s="5"/>
      <c r="F52" s="11" t="s">
        <v>365</v>
      </c>
      <c r="G52" s="3" t="s">
        <v>358</v>
      </c>
      <c r="H52" s="7">
        <v>39330</v>
      </c>
    </row>
    <row r="53" spans="1:8" x14ac:dyDescent="0.25">
      <c r="A53" t="s">
        <v>102</v>
      </c>
      <c r="B53" s="2" t="s">
        <v>18</v>
      </c>
      <c r="C53" s="2" t="s">
        <v>119</v>
      </c>
      <c r="D53" s="5" t="s">
        <v>359</v>
      </c>
      <c r="E53" s="5"/>
      <c r="F53" s="11" t="s">
        <v>365</v>
      </c>
      <c r="G53" s="3" t="s">
        <v>358</v>
      </c>
      <c r="H53" s="7">
        <v>39331</v>
      </c>
    </row>
    <row r="54" spans="1:8" x14ac:dyDescent="0.25">
      <c r="A54" t="s">
        <v>104</v>
      </c>
      <c r="B54" s="2" t="s">
        <v>18</v>
      </c>
      <c r="C54" s="2" t="s">
        <v>119</v>
      </c>
      <c r="D54" s="5" t="s">
        <v>359</v>
      </c>
      <c r="E54" s="5"/>
      <c r="F54" s="11" t="s">
        <v>365</v>
      </c>
      <c r="G54" s="3" t="s">
        <v>358</v>
      </c>
      <c r="H54" s="7">
        <v>39332</v>
      </c>
    </row>
    <row r="55" spans="1:8" x14ac:dyDescent="0.25">
      <c r="A55" t="s">
        <v>261</v>
      </c>
      <c r="B55" s="2" t="s">
        <v>53</v>
      </c>
      <c r="C55" s="2" t="s">
        <v>59</v>
      </c>
      <c r="D55" s="5" t="s">
        <v>359</v>
      </c>
      <c r="E55" s="5"/>
      <c r="F55" s="11" t="s">
        <v>365</v>
      </c>
      <c r="G55" s="3" t="s">
        <v>358</v>
      </c>
      <c r="H55" s="7">
        <v>39392</v>
      </c>
    </row>
    <row r="56" spans="1:8" x14ac:dyDescent="0.25">
      <c r="A56" t="s">
        <v>107</v>
      </c>
      <c r="B56" s="2" t="s">
        <v>17</v>
      </c>
      <c r="C56" s="2" t="s">
        <v>121</v>
      </c>
      <c r="D56" s="5" t="s">
        <v>364</v>
      </c>
      <c r="E56" s="5"/>
      <c r="F56" s="11" t="s">
        <v>365</v>
      </c>
      <c r="G56" s="3" t="s">
        <v>358</v>
      </c>
      <c r="H56" s="7">
        <v>39461</v>
      </c>
    </row>
    <row r="57" spans="1:8" x14ac:dyDescent="0.25">
      <c r="A57" t="s">
        <v>252</v>
      </c>
      <c r="B57" s="2" t="s">
        <v>115</v>
      </c>
      <c r="C57" s="2" t="s">
        <v>124</v>
      </c>
      <c r="D57" s="5" t="s">
        <v>359</v>
      </c>
      <c r="E57" s="5"/>
      <c r="F57" s="11" t="s">
        <v>365</v>
      </c>
      <c r="G57" s="3" t="s">
        <v>358</v>
      </c>
      <c r="H57" s="7">
        <v>39472</v>
      </c>
    </row>
    <row r="58" spans="1:8" x14ac:dyDescent="0.25">
      <c r="A58" t="s">
        <v>251</v>
      </c>
      <c r="B58" s="2" t="s">
        <v>115</v>
      </c>
      <c r="C58" s="2" t="s">
        <v>124</v>
      </c>
      <c r="D58" s="5" t="s">
        <v>359</v>
      </c>
      <c r="E58" s="5"/>
      <c r="F58" s="11" t="s">
        <v>365</v>
      </c>
      <c r="G58" s="3" t="s">
        <v>358</v>
      </c>
      <c r="H58" s="7">
        <v>39472</v>
      </c>
    </row>
    <row r="59" spans="1:8" x14ac:dyDescent="0.25">
      <c r="A59" t="s">
        <v>250</v>
      </c>
      <c r="B59" s="2" t="s">
        <v>115</v>
      </c>
      <c r="C59" s="2" t="s">
        <v>124</v>
      </c>
      <c r="D59" s="5" t="s">
        <v>359</v>
      </c>
      <c r="E59" s="5"/>
      <c r="F59" s="11" t="s">
        <v>365</v>
      </c>
      <c r="G59" s="3" t="s">
        <v>358</v>
      </c>
      <c r="H59" s="7">
        <v>39472</v>
      </c>
    </row>
    <row r="60" spans="1:8" x14ac:dyDescent="0.25">
      <c r="A60" t="s">
        <v>247</v>
      </c>
      <c r="B60" s="2" t="s">
        <v>54</v>
      </c>
      <c r="C60" s="2" t="s">
        <v>57</v>
      </c>
      <c r="D60" s="5" t="s">
        <v>364</v>
      </c>
      <c r="E60" s="5"/>
      <c r="F60" s="11" t="s">
        <v>365</v>
      </c>
      <c r="G60" s="3" t="s">
        <v>358</v>
      </c>
      <c r="H60" s="7">
        <v>39512</v>
      </c>
    </row>
    <row r="61" spans="1:8" x14ac:dyDescent="0.25">
      <c r="A61" t="s">
        <v>248</v>
      </c>
      <c r="B61" s="2" t="s">
        <v>54</v>
      </c>
      <c r="C61" s="2" t="s">
        <v>57</v>
      </c>
      <c r="D61" s="5" t="s">
        <v>364</v>
      </c>
      <c r="E61" s="5"/>
      <c r="F61" s="11" t="s">
        <v>365</v>
      </c>
      <c r="G61" s="3" t="s">
        <v>358</v>
      </c>
      <c r="H61" s="7">
        <v>39512</v>
      </c>
    </row>
    <row r="62" spans="1:8" x14ac:dyDescent="0.25">
      <c r="A62" t="s">
        <v>130</v>
      </c>
      <c r="B62" s="2" t="s">
        <v>17</v>
      </c>
      <c r="C62" s="2" t="s">
        <v>147</v>
      </c>
      <c r="D62" s="5" t="s">
        <v>364</v>
      </c>
      <c r="E62" s="5"/>
      <c r="F62" s="11" t="s">
        <v>365</v>
      </c>
      <c r="G62" s="3" t="s">
        <v>358</v>
      </c>
      <c r="H62" s="7">
        <v>39576</v>
      </c>
    </row>
    <row r="63" spans="1:8" x14ac:dyDescent="0.25">
      <c r="A63" t="s">
        <v>139</v>
      </c>
      <c r="B63" s="2" t="s">
        <v>115</v>
      </c>
      <c r="C63" s="2" t="s">
        <v>151</v>
      </c>
      <c r="D63" s="5" t="s">
        <v>359</v>
      </c>
      <c r="E63" s="2"/>
      <c r="F63" s="11" t="s">
        <v>365</v>
      </c>
      <c r="G63" s="3" t="s">
        <v>358</v>
      </c>
      <c r="H63" s="7">
        <v>39715</v>
      </c>
    </row>
    <row r="64" spans="1:8" x14ac:dyDescent="0.25">
      <c r="A64" t="s">
        <v>144</v>
      </c>
      <c r="B64" s="2" t="s">
        <v>116</v>
      </c>
      <c r="C64" s="2" t="s">
        <v>122</v>
      </c>
      <c r="D64" s="5" t="s">
        <v>359</v>
      </c>
      <c r="E64" s="5"/>
      <c r="F64" s="11" t="s">
        <v>365</v>
      </c>
      <c r="G64" s="3" t="s">
        <v>358</v>
      </c>
      <c r="H64" s="7">
        <v>39720</v>
      </c>
    </row>
    <row r="65" spans="1:8" x14ac:dyDescent="0.25">
      <c r="A65" t="s">
        <v>153</v>
      </c>
      <c r="B65" s="2" t="s">
        <v>116</v>
      </c>
      <c r="C65" s="2" t="s">
        <v>169</v>
      </c>
      <c r="D65" s="5" t="s">
        <v>359</v>
      </c>
      <c r="E65" s="5"/>
      <c r="F65" s="11" t="s">
        <v>365</v>
      </c>
      <c r="G65" s="3" t="s">
        <v>358</v>
      </c>
      <c r="H65" s="7">
        <v>39982</v>
      </c>
    </row>
    <row r="66" spans="1:8" x14ac:dyDescent="0.25">
      <c r="A66" t="s">
        <v>160</v>
      </c>
      <c r="B66" s="2" t="s">
        <v>17</v>
      </c>
      <c r="C66" s="2" t="s">
        <v>171</v>
      </c>
      <c r="D66" s="5" t="s">
        <v>359</v>
      </c>
      <c r="E66" s="5"/>
      <c r="F66" s="11" t="s">
        <v>365</v>
      </c>
      <c r="G66" s="3" t="s">
        <v>358</v>
      </c>
      <c r="H66" s="7">
        <v>40043</v>
      </c>
    </row>
    <row r="67" spans="1:8" x14ac:dyDescent="0.25">
      <c r="A67" t="s">
        <v>161</v>
      </c>
      <c r="B67" s="2" t="s">
        <v>18</v>
      </c>
      <c r="C67" s="2" t="s">
        <v>172</v>
      </c>
      <c r="D67" s="5" t="s">
        <v>359</v>
      </c>
      <c r="E67" s="5"/>
      <c r="F67" s="11" t="s">
        <v>365</v>
      </c>
      <c r="G67" s="3" t="s">
        <v>358</v>
      </c>
      <c r="H67" s="7">
        <v>40073</v>
      </c>
    </row>
    <row r="68" spans="1:8" x14ac:dyDescent="0.25">
      <c r="A68" t="s">
        <v>293</v>
      </c>
      <c r="B68" s="5" t="s">
        <v>21</v>
      </c>
      <c r="C68" s="5" t="s">
        <v>294</v>
      </c>
      <c r="D68" s="5" t="s">
        <v>359</v>
      </c>
      <c r="E68" s="9">
        <v>7000</v>
      </c>
      <c r="F68" s="9">
        <f>(E68/10)*1</f>
        <v>700</v>
      </c>
      <c r="G68" s="3" t="s">
        <v>358</v>
      </c>
      <c r="H68" s="7">
        <v>41942</v>
      </c>
    </row>
    <row r="69" spans="1:8" x14ac:dyDescent="0.25">
      <c r="A69" t="s">
        <v>276</v>
      </c>
      <c r="B69" s="2" t="s">
        <v>17</v>
      </c>
      <c r="C69" s="2" t="s">
        <v>277</v>
      </c>
      <c r="D69" s="5" t="s">
        <v>359</v>
      </c>
      <c r="E69" s="10">
        <v>21719.57</v>
      </c>
      <c r="F69" s="9">
        <f>(E69/10)*3</f>
        <v>6515.8709999999992</v>
      </c>
      <c r="G69" s="3" t="s">
        <v>358</v>
      </c>
      <c r="H69" s="7">
        <v>42734</v>
      </c>
    </row>
    <row r="70" spans="1:8" x14ac:dyDescent="0.25">
      <c r="A70" t="s">
        <v>313</v>
      </c>
      <c r="B70" s="2" t="s">
        <v>53</v>
      </c>
      <c r="C70" s="2" t="s">
        <v>314</v>
      </c>
      <c r="D70" s="5" t="s">
        <v>359</v>
      </c>
      <c r="E70" s="10">
        <v>15999</v>
      </c>
      <c r="F70" s="9">
        <f>(E70/10)*5</f>
        <v>7999.5</v>
      </c>
      <c r="G70" s="3" t="s">
        <v>358</v>
      </c>
      <c r="H70" s="7">
        <v>43461</v>
      </c>
    </row>
    <row r="71" spans="1:8" x14ac:dyDescent="0.25">
      <c r="A71" t="s">
        <v>315</v>
      </c>
      <c r="B71" s="2" t="s">
        <v>53</v>
      </c>
      <c r="C71" s="2" t="s">
        <v>314</v>
      </c>
      <c r="D71" s="5" t="s">
        <v>359</v>
      </c>
      <c r="E71" s="10">
        <v>15999</v>
      </c>
      <c r="F71" s="9">
        <f>(E71/10)*6</f>
        <v>9599.4000000000015</v>
      </c>
      <c r="G71" s="3" t="s">
        <v>358</v>
      </c>
      <c r="H71" s="7">
        <v>43481</v>
      </c>
    </row>
    <row r="72" spans="1:8" x14ac:dyDescent="0.25">
      <c r="A72" t="s">
        <v>318</v>
      </c>
      <c r="B72" t="s">
        <v>18</v>
      </c>
      <c r="C72" t="s">
        <v>327</v>
      </c>
      <c r="D72" s="5" t="s">
        <v>359</v>
      </c>
      <c r="E72" s="10">
        <v>32867.39</v>
      </c>
      <c r="F72" s="9">
        <f>(E72/10)*6</f>
        <v>19720.434000000001</v>
      </c>
      <c r="G72" s="3" t="s">
        <v>358</v>
      </c>
      <c r="H72" s="8">
        <v>43769</v>
      </c>
    </row>
    <row r="73" spans="1:8" x14ac:dyDescent="0.25">
      <c r="A73" t="s">
        <v>339</v>
      </c>
      <c r="B73" s="5" t="s">
        <v>85</v>
      </c>
      <c r="C73" s="5" t="s">
        <v>336</v>
      </c>
      <c r="D73" s="5" t="s">
        <v>364</v>
      </c>
      <c r="E73" s="10">
        <v>36850</v>
      </c>
      <c r="F73" s="9">
        <f>(E73/10)*6</f>
        <v>22110</v>
      </c>
      <c r="G73" s="3" t="s">
        <v>358</v>
      </c>
      <c r="H73" s="7">
        <v>43782</v>
      </c>
    </row>
    <row r="74" spans="1:8" x14ac:dyDescent="0.25">
      <c r="A74" s="20" t="s">
        <v>337</v>
      </c>
      <c r="B74" s="5" t="s">
        <v>17</v>
      </c>
      <c r="C74" s="5" t="s">
        <v>338</v>
      </c>
      <c r="D74" s="5" t="s">
        <v>359</v>
      </c>
      <c r="E74" s="10">
        <v>26440.799999999999</v>
      </c>
      <c r="F74" s="9">
        <f>(E74/10)*6</f>
        <v>15864.48</v>
      </c>
      <c r="G74" s="3" t="s">
        <v>358</v>
      </c>
      <c r="H74" s="7">
        <v>43810</v>
      </c>
    </row>
    <row r="75" spans="1:8" x14ac:dyDescent="0.25">
      <c r="A75" s="20" t="s">
        <v>345</v>
      </c>
      <c r="B75" s="5" t="s">
        <v>116</v>
      </c>
      <c r="C75" s="5" t="s">
        <v>341</v>
      </c>
      <c r="D75" s="5" t="s">
        <v>359</v>
      </c>
      <c r="E75" s="10">
        <v>18680</v>
      </c>
      <c r="F75" s="9">
        <f>(E75/10)*7</f>
        <v>13076</v>
      </c>
      <c r="G75" s="3" t="s">
        <v>358</v>
      </c>
      <c r="H75" s="7">
        <v>44181</v>
      </c>
    </row>
    <row r="76" spans="1:8" x14ac:dyDescent="0.25">
      <c r="A76" s="20" t="s">
        <v>347</v>
      </c>
      <c r="B76" s="5" t="s">
        <v>21</v>
      </c>
      <c r="C76" s="5" t="s">
        <v>348</v>
      </c>
      <c r="D76" s="5" t="s">
        <v>359</v>
      </c>
      <c r="E76" s="10">
        <v>18605.43</v>
      </c>
      <c r="F76" s="9">
        <f>(E76/10)*8</f>
        <v>14884.344000000001</v>
      </c>
      <c r="G76" s="3" t="s">
        <v>358</v>
      </c>
      <c r="H76" s="7">
        <v>44238</v>
      </c>
    </row>
    <row r="77" spans="1:8" x14ac:dyDescent="0.25">
      <c r="A77" s="20" t="s">
        <v>367</v>
      </c>
      <c r="B77" s="5" t="s">
        <v>271</v>
      </c>
      <c r="C77" s="5" t="s">
        <v>272</v>
      </c>
      <c r="D77" s="5" t="s">
        <v>359</v>
      </c>
      <c r="E77" s="10">
        <v>27000</v>
      </c>
      <c r="F77" s="9">
        <f>(E77/10)*9</f>
        <v>24300</v>
      </c>
      <c r="G77" s="3" t="s">
        <v>358</v>
      </c>
      <c r="H77" s="7">
        <v>44578</v>
      </c>
    </row>
    <row r="78" spans="1:8" x14ac:dyDescent="0.25">
      <c r="A78" s="20" t="s">
        <v>368</v>
      </c>
      <c r="B78" s="5" t="s">
        <v>271</v>
      </c>
      <c r="C78" s="5" t="s">
        <v>369</v>
      </c>
      <c r="D78" s="5" t="s">
        <v>359</v>
      </c>
      <c r="E78" s="10">
        <v>35000</v>
      </c>
      <c r="F78" s="9">
        <f>(E78/10)*9</f>
        <v>31500</v>
      </c>
      <c r="G78" s="3" t="s">
        <v>358</v>
      </c>
      <c r="H78" s="7">
        <v>44678</v>
      </c>
    </row>
    <row r="79" spans="1:8" x14ac:dyDescent="0.25">
      <c r="A79" s="20" t="s">
        <v>370</v>
      </c>
      <c r="B79" s="5" t="s">
        <v>271</v>
      </c>
      <c r="C79" s="5" t="s">
        <v>369</v>
      </c>
      <c r="D79" s="5" t="s">
        <v>359</v>
      </c>
      <c r="E79" s="10">
        <v>35000</v>
      </c>
      <c r="F79" s="9">
        <f>(E79/10)*9</f>
        <v>31500</v>
      </c>
      <c r="G79" s="3" t="s">
        <v>358</v>
      </c>
      <c r="H79" s="7">
        <v>44678</v>
      </c>
    </row>
    <row r="80" spans="1:8" x14ac:dyDescent="0.25">
      <c r="A80" t="s">
        <v>401</v>
      </c>
      <c r="B80" t="s">
        <v>188</v>
      </c>
      <c r="C80" t="s">
        <v>395</v>
      </c>
      <c r="D80" s="20" t="s">
        <v>359</v>
      </c>
      <c r="E80" s="17">
        <v>42900</v>
      </c>
      <c r="F80" s="17">
        <f>(E80/10)*10</f>
        <v>42900</v>
      </c>
      <c r="G80" s="18" t="s">
        <v>358</v>
      </c>
      <c r="H80" s="8">
        <v>45212</v>
      </c>
    </row>
    <row r="81" spans="1:8" x14ac:dyDescent="0.25">
      <c r="A81" t="s">
        <v>177</v>
      </c>
      <c r="B81" s="2" t="s">
        <v>17</v>
      </c>
      <c r="C81" s="2" t="s">
        <v>259</v>
      </c>
      <c r="D81" s="5" t="s">
        <v>360</v>
      </c>
      <c r="E81" s="2"/>
      <c r="F81" s="11" t="s">
        <v>365</v>
      </c>
      <c r="G81" t="s">
        <v>393</v>
      </c>
      <c r="H81" s="7">
        <v>33256</v>
      </c>
    </row>
    <row r="82" spans="1:8" x14ac:dyDescent="0.25">
      <c r="A82" t="s">
        <v>183</v>
      </c>
      <c r="B82" s="2" t="s">
        <v>146</v>
      </c>
      <c r="C82" s="2" t="s">
        <v>257</v>
      </c>
      <c r="D82" s="5" t="s">
        <v>360</v>
      </c>
      <c r="E82" s="2"/>
      <c r="F82" s="11" t="s">
        <v>365</v>
      </c>
      <c r="G82" t="s">
        <v>393</v>
      </c>
      <c r="H82" s="7">
        <v>34359</v>
      </c>
    </row>
    <row r="83" spans="1:8" x14ac:dyDescent="0.25">
      <c r="A83" t="s">
        <v>184</v>
      </c>
      <c r="B83" s="2" t="s">
        <v>19</v>
      </c>
      <c r="C83" s="2" t="s">
        <v>194</v>
      </c>
      <c r="D83" s="5" t="s">
        <v>359</v>
      </c>
      <c r="E83" s="5"/>
      <c r="F83" s="11" t="s">
        <v>365</v>
      </c>
      <c r="G83" t="s">
        <v>393</v>
      </c>
      <c r="H83" s="7">
        <v>34456</v>
      </c>
    </row>
    <row r="84" spans="1:8" x14ac:dyDescent="0.25">
      <c r="A84" t="s">
        <v>186</v>
      </c>
      <c r="B84" s="2" t="s">
        <v>18</v>
      </c>
      <c r="C84" s="2" t="s">
        <v>30</v>
      </c>
      <c r="D84" s="5" t="s">
        <v>359</v>
      </c>
      <c r="E84" s="2"/>
      <c r="F84" s="11" t="s">
        <v>365</v>
      </c>
      <c r="G84" t="s">
        <v>393</v>
      </c>
      <c r="H84" s="7">
        <v>34474</v>
      </c>
    </row>
    <row r="85" spans="1:8" x14ac:dyDescent="0.25">
      <c r="A85" t="s">
        <v>244</v>
      </c>
      <c r="B85" s="2" t="s">
        <v>85</v>
      </c>
      <c r="C85" s="2" t="s">
        <v>150</v>
      </c>
      <c r="D85" s="5" t="s">
        <v>359</v>
      </c>
      <c r="E85" s="2"/>
      <c r="F85" s="11" t="s">
        <v>365</v>
      </c>
      <c r="G85" t="s">
        <v>393</v>
      </c>
      <c r="H85" s="7">
        <v>34829</v>
      </c>
    </row>
    <row r="86" spans="1:8" x14ac:dyDescent="0.25">
      <c r="A86" t="s">
        <v>201</v>
      </c>
      <c r="B86" s="2" t="s">
        <v>18</v>
      </c>
      <c r="C86" s="2" t="s">
        <v>210</v>
      </c>
      <c r="D86" s="5" t="s">
        <v>359</v>
      </c>
      <c r="E86" s="2"/>
      <c r="F86" s="11" t="s">
        <v>365</v>
      </c>
      <c r="G86" t="s">
        <v>393</v>
      </c>
      <c r="H86" s="7">
        <v>35619</v>
      </c>
    </row>
    <row r="87" spans="1:8" x14ac:dyDescent="0.25">
      <c r="A87" t="s">
        <v>202</v>
      </c>
      <c r="B87" s="2" t="s">
        <v>18</v>
      </c>
      <c r="C87" s="2" t="s">
        <v>26</v>
      </c>
      <c r="D87" s="5" t="s">
        <v>359</v>
      </c>
      <c r="E87" s="2"/>
      <c r="F87" s="11" t="s">
        <v>365</v>
      </c>
      <c r="G87" t="s">
        <v>393</v>
      </c>
      <c r="H87" s="7">
        <v>35619</v>
      </c>
    </row>
    <row r="88" spans="1:8" x14ac:dyDescent="0.25">
      <c r="A88" t="s">
        <v>203</v>
      </c>
      <c r="B88" s="2" t="s">
        <v>18</v>
      </c>
      <c r="C88" s="2" t="s">
        <v>26</v>
      </c>
      <c r="D88" s="5" t="s">
        <v>359</v>
      </c>
      <c r="E88" s="5"/>
      <c r="F88" s="11" t="s">
        <v>365</v>
      </c>
      <c r="G88" t="s">
        <v>393</v>
      </c>
      <c r="H88" s="7">
        <v>35619</v>
      </c>
    </row>
    <row r="89" spans="1:8" x14ac:dyDescent="0.25">
      <c r="A89" t="s">
        <v>205</v>
      </c>
      <c r="B89" t="s">
        <v>18</v>
      </c>
      <c r="C89" t="s">
        <v>26</v>
      </c>
      <c r="D89" t="s">
        <v>359</v>
      </c>
      <c r="F89" s="15" t="s">
        <v>365</v>
      </c>
      <c r="G89" t="s">
        <v>393</v>
      </c>
      <c r="H89" s="8">
        <v>35619</v>
      </c>
    </row>
    <row r="90" spans="1:8" x14ac:dyDescent="0.25">
      <c r="A90" t="s">
        <v>216</v>
      </c>
      <c r="B90" s="2" t="s">
        <v>226</v>
      </c>
      <c r="C90" s="2" t="s">
        <v>260</v>
      </c>
      <c r="D90" s="5" t="s">
        <v>361</v>
      </c>
      <c r="E90" s="2"/>
      <c r="F90" s="11" t="s">
        <v>365</v>
      </c>
      <c r="G90" t="s">
        <v>393</v>
      </c>
      <c r="H90" s="7">
        <v>35831</v>
      </c>
    </row>
    <row r="91" spans="1:8" x14ac:dyDescent="0.25">
      <c r="A91" t="s">
        <v>218</v>
      </c>
      <c r="B91" s="2" t="s">
        <v>18</v>
      </c>
      <c r="C91" s="2" t="s">
        <v>26</v>
      </c>
      <c r="D91" s="5" t="s">
        <v>359</v>
      </c>
      <c r="E91" s="5"/>
      <c r="F91" s="11" t="s">
        <v>365</v>
      </c>
      <c r="G91" t="s">
        <v>393</v>
      </c>
      <c r="H91" s="7">
        <v>36174</v>
      </c>
    </row>
    <row r="92" spans="1:8" x14ac:dyDescent="0.25">
      <c r="A92" t="s">
        <v>231</v>
      </c>
      <c r="B92" s="2" t="s">
        <v>18</v>
      </c>
      <c r="C92" s="2" t="s">
        <v>26</v>
      </c>
      <c r="D92" s="5" t="s">
        <v>359</v>
      </c>
      <c r="E92" s="5"/>
      <c r="F92" s="11" t="s">
        <v>365</v>
      </c>
      <c r="G92" t="s">
        <v>393</v>
      </c>
      <c r="H92" s="7">
        <v>36523</v>
      </c>
    </row>
    <row r="93" spans="1:8" x14ac:dyDescent="0.25">
      <c r="A93" t="s">
        <v>232</v>
      </c>
      <c r="B93" s="2" t="s">
        <v>18</v>
      </c>
      <c r="C93" s="2" t="s">
        <v>195</v>
      </c>
      <c r="D93" s="5" t="s">
        <v>359</v>
      </c>
      <c r="E93" s="2"/>
      <c r="F93" s="11" t="s">
        <v>365</v>
      </c>
      <c r="G93" t="s">
        <v>393</v>
      </c>
      <c r="H93" s="7">
        <v>36553</v>
      </c>
    </row>
    <row r="94" spans="1:8" x14ac:dyDescent="0.25">
      <c r="A94" t="s">
        <v>233</v>
      </c>
      <c r="B94" s="2" t="s">
        <v>18</v>
      </c>
      <c r="C94" s="2" t="s">
        <v>26</v>
      </c>
      <c r="D94" s="5" t="s">
        <v>359</v>
      </c>
      <c r="E94" s="2"/>
      <c r="F94" s="11" t="s">
        <v>365</v>
      </c>
      <c r="G94" t="s">
        <v>393</v>
      </c>
      <c r="H94" s="7">
        <v>36553</v>
      </c>
    </row>
    <row r="95" spans="1:8" x14ac:dyDescent="0.25">
      <c r="A95" t="s">
        <v>243</v>
      </c>
      <c r="B95" s="2" t="s">
        <v>18</v>
      </c>
      <c r="C95" s="2" t="s">
        <v>26</v>
      </c>
      <c r="D95" s="5" t="s">
        <v>359</v>
      </c>
      <c r="E95" s="2"/>
      <c r="F95" s="11" t="s">
        <v>365</v>
      </c>
      <c r="G95" t="s">
        <v>393</v>
      </c>
      <c r="H95" s="7">
        <v>36706</v>
      </c>
    </row>
    <row r="96" spans="1:8" x14ac:dyDescent="0.25">
      <c r="A96" t="s">
        <v>234</v>
      </c>
      <c r="B96" s="2" t="s">
        <v>18</v>
      </c>
      <c r="C96" s="2" t="s">
        <v>26</v>
      </c>
      <c r="D96" s="5" t="s">
        <v>359</v>
      </c>
      <c r="E96" s="5"/>
      <c r="F96" s="11" t="s">
        <v>365</v>
      </c>
      <c r="G96" t="s">
        <v>393</v>
      </c>
      <c r="H96" s="7">
        <v>36706</v>
      </c>
    </row>
    <row r="97" spans="1:9" x14ac:dyDescent="0.25">
      <c r="A97" t="s">
        <v>344</v>
      </c>
      <c r="B97" s="2" t="s">
        <v>18</v>
      </c>
      <c r="C97" s="2" t="s">
        <v>26</v>
      </c>
      <c r="D97" s="5" t="s">
        <v>359</v>
      </c>
      <c r="E97" s="2"/>
      <c r="F97" s="11" t="s">
        <v>365</v>
      </c>
      <c r="G97" t="s">
        <v>393</v>
      </c>
      <c r="H97" s="7">
        <v>36706</v>
      </c>
    </row>
    <row r="98" spans="1:9" x14ac:dyDescent="0.25">
      <c r="A98" t="s">
        <v>235</v>
      </c>
      <c r="B98" s="2" t="s">
        <v>18</v>
      </c>
      <c r="C98" s="2" t="s">
        <v>26</v>
      </c>
      <c r="D98" s="5" t="s">
        <v>359</v>
      </c>
      <c r="E98" s="2"/>
      <c r="F98" s="11" t="s">
        <v>365</v>
      </c>
      <c r="G98" t="s">
        <v>393</v>
      </c>
      <c r="H98" s="7">
        <v>36706</v>
      </c>
    </row>
    <row r="99" spans="1:9" x14ac:dyDescent="0.25">
      <c r="A99" t="s">
        <v>237</v>
      </c>
      <c r="B99" s="2" t="s">
        <v>18</v>
      </c>
      <c r="C99" s="2" t="s">
        <v>26</v>
      </c>
      <c r="D99" s="5" t="s">
        <v>359</v>
      </c>
      <c r="E99" s="2"/>
      <c r="F99" s="11" t="s">
        <v>365</v>
      </c>
      <c r="G99" t="s">
        <v>393</v>
      </c>
      <c r="H99" s="7">
        <v>36706</v>
      </c>
    </row>
    <row r="100" spans="1:9" x14ac:dyDescent="0.25">
      <c r="A100" t="s">
        <v>238</v>
      </c>
      <c r="B100" s="2" t="s">
        <v>18</v>
      </c>
      <c r="C100" s="2" t="s">
        <v>26</v>
      </c>
      <c r="D100" s="5" t="s">
        <v>359</v>
      </c>
      <c r="E100" s="2"/>
      <c r="F100" s="11" t="s">
        <v>365</v>
      </c>
      <c r="G100" t="s">
        <v>393</v>
      </c>
      <c r="H100" s="7">
        <v>36706</v>
      </c>
      <c r="I100" s="2"/>
    </row>
    <row r="101" spans="1:9" x14ac:dyDescent="0.25">
      <c r="A101" t="s">
        <v>240</v>
      </c>
      <c r="B101" s="2" t="s">
        <v>18</v>
      </c>
      <c r="C101" s="2" t="s">
        <v>195</v>
      </c>
      <c r="D101" s="5" t="s">
        <v>359</v>
      </c>
      <c r="E101" s="2"/>
      <c r="F101" s="11" t="s">
        <v>365</v>
      </c>
      <c r="G101" t="s">
        <v>393</v>
      </c>
      <c r="H101" s="7">
        <v>36706</v>
      </c>
    </row>
    <row r="102" spans="1:9" x14ac:dyDescent="0.25">
      <c r="A102" t="s">
        <v>5</v>
      </c>
      <c r="B102" s="2" t="s">
        <v>19</v>
      </c>
      <c r="C102" s="2" t="s">
        <v>28</v>
      </c>
      <c r="D102" s="5" t="s">
        <v>359</v>
      </c>
      <c r="E102" s="5"/>
      <c r="F102" s="11" t="s">
        <v>365</v>
      </c>
      <c r="G102" t="s">
        <v>393</v>
      </c>
      <c r="H102" s="7">
        <v>36817</v>
      </c>
    </row>
    <row r="103" spans="1:9" x14ac:dyDescent="0.25">
      <c r="A103" t="s">
        <v>282</v>
      </c>
      <c r="B103" s="2" t="s">
        <v>18</v>
      </c>
      <c r="C103" s="2" t="s">
        <v>26</v>
      </c>
      <c r="D103" s="5" t="s">
        <v>359</v>
      </c>
      <c r="E103" s="5"/>
      <c r="F103" s="11" t="s">
        <v>365</v>
      </c>
      <c r="G103" t="s">
        <v>393</v>
      </c>
      <c r="H103" s="7">
        <v>36912</v>
      </c>
    </row>
    <row r="104" spans="1:9" x14ac:dyDescent="0.25">
      <c r="A104" t="s">
        <v>7</v>
      </c>
      <c r="B104" s="2" t="s">
        <v>18</v>
      </c>
      <c r="C104" s="2" t="s">
        <v>26</v>
      </c>
      <c r="D104" s="5" t="s">
        <v>359</v>
      </c>
      <c r="E104" s="5"/>
      <c r="F104" s="11" t="s">
        <v>365</v>
      </c>
      <c r="G104" t="s">
        <v>393</v>
      </c>
      <c r="H104" s="7">
        <v>36978</v>
      </c>
    </row>
    <row r="105" spans="1:9" x14ac:dyDescent="0.25">
      <c r="A105" t="s">
        <v>9</v>
      </c>
      <c r="B105" s="2" t="s">
        <v>18</v>
      </c>
      <c r="C105" s="2" t="s">
        <v>26</v>
      </c>
      <c r="D105" s="5" t="s">
        <v>359</v>
      </c>
      <c r="E105" s="5"/>
      <c r="F105" s="11" t="s">
        <v>365</v>
      </c>
      <c r="G105" t="s">
        <v>393</v>
      </c>
      <c r="H105" s="7">
        <v>37145</v>
      </c>
    </row>
    <row r="106" spans="1:9" x14ac:dyDescent="0.25">
      <c r="A106" t="s">
        <v>10</v>
      </c>
      <c r="B106" s="2" t="s">
        <v>18</v>
      </c>
      <c r="C106" s="2" t="s">
        <v>26</v>
      </c>
      <c r="D106" s="5" t="s">
        <v>359</v>
      </c>
      <c r="E106" s="5"/>
      <c r="F106" s="11" t="s">
        <v>365</v>
      </c>
      <c r="G106" t="s">
        <v>393</v>
      </c>
      <c r="H106" s="7">
        <v>37145</v>
      </c>
    </row>
    <row r="107" spans="1:9" x14ac:dyDescent="0.25">
      <c r="A107" t="s">
        <v>11</v>
      </c>
      <c r="B107" s="2" t="s">
        <v>18</v>
      </c>
      <c r="C107" s="2" t="s">
        <v>26</v>
      </c>
      <c r="D107" s="5" t="s">
        <v>359</v>
      </c>
      <c r="E107" s="5"/>
      <c r="F107" s="11" t="s">
        <v>365</v>
      </c>
      <c r="G107" t="s">
        <v>393</v>
      </c>
      <c r="H107" s="7">
        <v>37145</v>
      </c>
    </row>
    <row r="108" spans="1:9" x14ac:dyDescent="0.25">
      <c r="A108" t="s">
        <v>12</v>
      </c>
      <c r="B108" s="2" t="s">
        <v>18</v>
      </c>
      <c r="C108" s="2" t="s">
        <v>26</v>
      </c>
      <c r="D108" s="5" t="s">
        <v>359</v>
      </c>
      <c r="E108" s="2"/>
      <c r="F108" s="11" t="s">
        <v>365</v>
      </c>
      <c r="G108" t="s">
        <v>393</v>
      </c>
      <c r="H108" s="7">
        <v>37145</v>
      </c>
    </row>
    <row r="109" spans="1:9" x14ac:dyDescent="0.25">
      <c r="A109" t="s">
        <v>13</v>
      </c>
      <c r="B109" s="2" t="s">
        <v>18</v>
      </c>
      <c r="C109" s="2" t="s">
        <v>30</v>
      </c>
      <c r="D109" s="5" t="s">
        <v>359</v>
      </c>
      <c r="E109" s="2"/>
      <c r="F109" s="11" t="s">
        <v>365</v>
      </c>
      <c r="G109" t="s">
        <v>393</v>
      </c>
      <c r="H109" s="7">
        <v>37175</v>
      </c>
    </row>
    <row r="110" spans="1:9" x14ac:dyDescent="0.25">
      <c r="A110" t="s">
        <v>15</v>
      </c>
      <c r="B110" s="2" t="s">
        <v>18</v>
      </c>
      <c r="C110" s="2" t="s">
        <v>26</v>
      </c>
      <c r="D110" s="5" t="s">
        <v>359</v>
      </c>
      <c r="E110" s="2"/>
      <c r="F110" s="11" t="s">
        <v>365</v>
      </c>
      <c r="G110" t="s">
        <v>393</v>
      </c>
      <c r="H110" s="7">
        <v>37272</v>
      </c>
    </row>
    <row r="111" spans="1:9" x14ac:dyDescent="0.25">
      <c r="A111" t="s">
        <v>16</v>
      </c>
      <c r="B111" s="2" t="s">
        <v>18</v>
      </c>
      <c r="C111" s="2" t="s">
        <v>26</v>
      </c>
      <c r="D111" s="5" t="s">
        <v>359</v>
      </c>
      <c r="E111" s="5"/>
      <c r="F111" s="11" t="s">
        <v>365</v>
      </c>
      <c r="G111" t="s">
        <v>393</v>
      </c>
      <c r="H111" s="7">
        <v>37286</v>
      </c>
    </row>
    <row r="112" spans="1:9" x14ac:dyDescent="0.25">
      <c r="A112" t="s">
        <v>284</v>
      </c>
      <c r="B112" s="2" t="s">
        <v>18</v>
      </c>
      <c r="C112" s="2" t="s">
        <v>26</v>
      </c>
      <c r="D112" s="5" t="s">
        <v>359</v>
      </c>
      <c r="E112" s="2"/>
      <c r="F112" s="11" t="s">
        <v>365</v>
      </c>
      <c r="G112" t="s">
        <v>393</v>
      </c>
      <c r="H112" s="7">
        <v>37525</v>
      </c>
    </row>
    <row r="113" spans="1:8" x14ac:dyDescent="0.25">
      <c r="A113" t="s">
        <v>33</v>
      </c>
      <c r="B113" s="2" t="s">
        <v>18</v>
      </c>
      <c r="C113" s="2" t="s">
        <v>26</v>
      </c>
      <c r="D113" s="5" t="s">
        <v>359</v>
      </c>
      <c r="E113" s="2"/>
      <c r="F113" s="11" t="s">
        <v>365</v>
      </c>
      <c r="G113" t="s">
        <v>393</v>
      </c>
      <c r="H113" s="7">
        <v>37525</v>
      </c>
    </row>
    <row r="114" spans="1:8" x14ac:dyDescent="0.25">
      <c r="A114" t="s">
        <v>36</v>
      </c>
      <c r="B114" s="2" t="s">
        <v>53</v>
      </c>
      <c r="C114" s="2" t="s">
        <v>56</v>
      </c>
      <c r="D114" s="5" t="s">
        <v>359</v>
      </c>
      <c r="E114" s="5"/>
      <c r="F114" s="11" t="s">
        <v>365</v>
      </c>
      <c r="G114" t="s">
        <v>393</v>
      </c>
      <c r="H114" s="7">
        <v>37636</v>
      </c>
    </row>
    <row r="115" spans="1:8" x14ac:dyDescent="0.25">
      <c r="A115" t="s">
        <v>38</v>
      </c>
      <c r="B115" s="2" t="s">
        <v>18</v>
      </c>
      <c r="C115" s="2" t="s">
        <v>26</v>
      </c>
      <c r="D115" s="5" t="s">
        <v>359</v>
      </c>
      <c r="E115" s="2"/>
      <c r="F115" s="11" t="s">
        <v>365</v>
      </c>
      <c r="G115" t="s">
        <v>393</v>
      </c>
      <c r="H115" s="7">
        <v>37643</v>
      </c>
    </row>
    <row r="116" spans="1:8" x14ac:dyDescent="0.25">
      <c r="A116" t="s">
        <v>285</v>
      </c>
      <c r="B116" s="2" t="s">
        <v>18</v>
      </c>
      <c r="C116" s="2" t="s">
        <v>26</v>
      </c>
      <c r="D116" s="5" t="s">
        <v>359</v>
      </c>
      <c r="E116" s="2"/>
      <c r="F116" s="11" t="s">
        <v>365</v>
      </c>
      <c r="G116" t="s">
        <v>393</v>
      </c>
      <c r="H116" s="7">
        <v>37643</v>
      </c>
    </row>
    <row r="117" spans="1:8" x14ac:dyDescent="0.25">
      <c r="A117" t="s">
        <v>40</v>
      </c>
      <c r="B117" s="2" t="s">
        <v>18</v>
      </c>
      <c r="C117" s="2" t="s">
        <v>26</v>
      </c>
      <c r="D117" s="5" t="s">
        <v>359</v>
      </c>
      <c r="E117" s="2"/>
      <c r="F117" s="11" t="s">
        <v>365</v>
      </c>
      <c r="G117" t="s">
        <v>393</v>
      </c>
      <c r="H117" s="7">
        <v>37643</v>
      </c>
    </row>
    <row r="118" spans="1:8" x14ac:dyDescent="0.25">
      <c r="A118" t="s">
        <v>41</v>
      </c>
      <c r="B118" s="2" t="s">
        <v>18</v>
      </c>
      <c r="C118" s="2" t="s">
        <v>22</v>
      </c>
      <c r="D118" s="5" t="s">
        <v>359</v>
      </c>
      <c r="E118" s="5"/>
      <c r="F118" s="11" t="s">
        <v>365</v>
      </c>
      <c r="G118" t="s">
        <v>393</v>
      </c>
      <c r="H118" s="7">
        <v>37645</v>
      </c>
    </row>
    <row r="119" spans="1:8" x14ac:dyDescent="0.25">
      <c r="A119" t="s">
        <v>42</v>
      </c>
      <c r="B119" s="2" t="s">
        <v>18</v>
      </c>
      <c r="C119" s="2" t="s">
        <v>30</v>
      </c>
      <c r="D119" s="5" t="s">
        <v>359</v>
      </c>
      <c r="E119" s="5"/>
      <c r="F119" s="11" t="s">
        <v>365</v>
      </c>
      <c r="G119" t="s">
        <v>393</v>
      </c>
      <c r="H119" s="7">
        <v>37645</v>
      </c>
    </row>
    <row r="120" spans="1:8" x14ac:dyDescent="0.25">
      <c r="A120" t="s">
        <v>164</v>
      </c>
      <c r="B120" s="2" t="s">
        <v>167</v>
      </c>
      <c r="C120" s="5" t="s">
        <v>258</v>
      </c>
      <c r="D120" s="5" t="s">
        <v>361</v>
      </c>
      <c r="E120" s="5"/>
      <c r="F120" s="11" t="s">
        <v>365</v>
      </c>
      <c r="G120" t="s">
        <v>393</v>
      </c>
      <c r="H120" s="7">
        <v>37868</v>
      </c>
    </row>
    <row r="121" spans="1:8" x14ac:dyDescent="0.25">
      <c r="A121" t="s">
        <v>45</v>
      </c>
      <c r="B121" s="2" t="s">
        <v>18</v>
      </c>
      <c r="C121" s="2" t="s">
        <v>58</v>
      </c>
      <c r="D121" s="5" t="s">
        <v>359</v>
      </c>
      <c r="E121" s="2"/>
      <c r="F121" s="11" t="s">
        <v>365</v>
      </c>
      <c r="G121" t="s">
        <v>393</v>
      </c>
      <c r="H121" s="7">
        <v>38700</v>
      </c>
    </row>
    <row r="122" spans="1:8" x14ac:dyDescent="0.25">
      <c r="A122" t="s">
        <v>47</v>
      </c>
      <c r="B122" s="2" t="s">
        <v>18</v>
      </c>
      <c r="C122" s="2" t="s">
        <v>58</v>
      </c>
      <c r="D122" s="5" t="s">
        <v>359</v>
      </c>
      <c r="E122" s="2"/>
      <c r="F122" s="11" t="s">
        <v>365</v>
      </c>
      <c r="G122" t="s">
        <v>393</v>
      </c>
      <c r="H122" s="7">
        <v>38700</v>
      </c>
    </row>
    <row r="123" spans="1:8" x14ac:dyDescent="0.25">
      <c r="A123" t="s">
        <v>48</v>
      </c>
      <c r="B123" s="2" t="s">
        <v>18</v>
      </c>
      <c r="C123" s="2" t="s">
        <v>58</v>
      </c>
      <c r="D123" s="5" t="s">
        <v>359</v>
      </c>
      <c r="E123" s="5"/>
      <c r="F123" s="11" t="s">
        <v>365</v>
      </c>
      <c r="G123" t="s">
        <v>393</v>
      </c>
      <c r="H123" s="7">
        <v>38701</v>
      </c>
    </row>
    <row r="124" spans="1:8" x14ac:dyDescent="0.25">
      <c r="A124" t="s">
        <v>304</v>
      </c>
      <c r="B124" s="2" t="s">
        <v>18</v>
      </c>
      <c r="C124" s="2" t="s">
        <v>22</v>
      </c>
      <c r="D124" s="5" t="s">
        <v>359</v>
      </c>
      <c r="E124" s="2"/>
      <c r="F124" s="11" t="s">
        <v>365</v>
      </c>
      <c r="G124" t="s">
        <v>393</v>
      </c>
      <c r="H124" s="7">
        <v>38719</v>
      </c>
    </row>
    <row r="125" spans="1:8" x14ac:dyDescent="0.25">
      <c r="A125" t="s">
        <v>65</v>
      </c>
      <c r="B125" s="2" t="s">
        <v>18</v>
      </c>
      <c r="C125" s="2" t="s">
        <v>58</v>
      </c>
      <c r="D125" s="5" t="s">
        <v>359</v>
      </c>
      <c r="E125" s="2"/>
      <c r="F125" s="11" t="s">
        <v>365</v>
      </c>
      <c r="G125" t="s">
        <v>393</v>
      </c>
      <c r="H125" s="7">
        <v>38730</v>
      </c>
    </row>
    <row r="126" spans="1:8" x14ac:dyDescent="0.25">
      <c r="A126" t="s">
        <v>66</v>
      </c>
      <c r="B126" s="2" t="s">
        <v>18</v>
      </c>
      <c r="C126" s="2" t="s">
        <v>58</v>
      </c>
      <c r="D126" s="5" t="s">
        <v>359</v>
      </c>
      <c r="E126" s="2"/>
      <c r="F126" s="11" t="s">
        <v>365</v>
      </c>
      <c r="G126" t="s">
        <v>393</v>
      </c>
      <c r="H126" s="7">
        <v>38730</v>
      </c>
    </row>
    <row r="127" spans="1:8" x14ac:dyDescent="0.25">
      <c r="A127" t="s">
        <v>67</v>
      </c>
      <c r="B127" s="2" t="s">
        <v>18</v>
      </c>
      <c r="C127" s="2" t="s">
        <v>58</v>
      </c>
      <c r="D127" s="5" t="s">
        <v>359</v>
      </c>
      <c r="E127" s="2"/>
      <c r="F127" s="11" t="s">
        <v>365</v>
      </c>
      <c r="G127" t="s">
        <v>393</v>
      </c>
      <c r="H127" s="7">
        <v>38730</v>
      </c>
    </row>
    <row r="128" spans="1:8" x14ac:dyDescent="0.25">
      <c r="A128" t="s">
        <v>68</v>
      </c>
      <c r="B128" s="2" t="s">
        <v>18</v>
      </c>
      <c r="C128" s="2" t="s">
        <v>58</v>
      </c>
      <c r="D128" s="5" t="s">
        <v>359</v>
      </c>
      <c r="E128" s="2"/>
      <c r="F128" s="11" t="s">
        <v>365</v>
      </c>
      <c r="G128" t="s">
        <v>393</v>
      </c>
      <c r="H128" s="7">
        <v>38730</v>
      </c>
    </row>
    <row r="129" spans="1:8" x14ac:dyDescent="0.25">
      <c r="A129" t="s">
        <v>69</v>
      </c>
      <c r="B129" s="2" t="s">
        <v>18</v>
      </c>
      <c r="C129" s="2" t="s">
        <v>58</v>
      </c>
      <c r="D129" s="5" t="s">
        <v>359</v>
      </c>
      <c r="E129" s="2"/>
      <c r="F129" s="11" t="s">
        <v>365</v>
      </c>
      <c r="G129" t="s">
        <v>393</v>
      </c>
      <c r="H129" s="7">
        <v>38730</v>
      </c>
    </row>
    <row r="130" spans="1:8" x14ac:dyDescent="0.25">
      <c r="A130" t="s">
        <v>70</v>
      </c>
      <c r="B130" s="2" t="s">
        <v>85</v>
      </c>
      <c r="C130" s="2" t="s">
        <v>87</v>
      </c>
      <c r="D130" s="5" t="s">
        <v>359</v>
      </c>
      <c r="E130" s="2"/>
      <c r="F130" s="11" t="s">
        <v>365</v>
      </c>
      <c r="G130" t="s">
        <v>393</v>
      </c>
      <c r="H130" s="7">
        <v>38860</v>
      </c>
    </row>
    <row r="131" spans="1:8" x14ac:dyDescent="0.25">
      <c r="A131" t="s">
        <v>278</v>
      </c>
      <c r="B131" s="2" t="s">
        <v>168</v>
      </c>
      <c r="C131" s="2" t="s">
        <v>256</v>
      </c>
      <c r="D131" s="5" t="s">
        <v>361</v>
      </c>
      <c r="E131" s="2"/>
      <c r="F131" s="11" t="s">
        <v>365</v>
      </c>
      <c r="G131" t="s">
        <v>393</v>
      </c>
      <c r="H131" s="7">
        <v>39071</v>
      </c>
    </row>
    <row r="132" spans="1:8" x14ac:dyDescent="0.25">
      <c r="A132" t="s">
        <v>71</v>
      </c>
      <c r="B132" s="2" t="s">
        <v>18</v>
      </c>
      <c r="C132" s="2" t="s">
        <v>89</v>
      </c>
      <c r="D132" s="5" t="s">
        <v>359</v>
      </c>
      <c r="E132" s="2"/>
      <c r="F132" s="11" t="s">
        <v>365</v>
      </c>
      <c r="G132" t="s">
        <v>393</v>
      </c>
      <c r="H132" s="7">
        <v>39079</v>
      </c>
    </row>
    <row r="133" spans="1:8" x14ac:dyDescent="0.25">
      <c r="A133" t="s">
        <v>72</v>
      </c>
      <c r="B133" s="2" t="s">
        <v>18</v>
      </c>
      <c r="C133" s="2" t="s">
        <v>89</v>
      </c>
      <c r="D133" s="5" t="s">
        <v>359</v>
      </c>
      <c r="E133" s="2"/>
      <c r="F133" s="11" t="s">
        <v>365</v>
      </c>
      <c r="G133" t="s">
        <v>393</v>
      </c>
      <c r="H133" s="7">
        <v>39079</v>
      </c>
    </row>
    <row r="134" spans="1:8" x14ac:dyDescent="0.25">
      <c r="A134" t="s">
        <v>74</v>
      </c>
      <c r="B134" s="2" t="s">
        <v>18</v>
      </c>
      <c r="C134" s="2" t="s">
        <v>89</v>
      </c>
      <c r="D134" s="5" t="s">
        <v>359</v>
      </c>
      <c r="E134" s="2"/>
      <c r="F134" s="11" t="s">
        <v>365</v>
      </c>
      <c r="G134" t="s">
        <v>393</v>
      </c>
      <c r="H134" s="7">
        <v>39079</v>
      </c>
    </row>
    <row r="135" spans="1:8" x14ac:dyDescent="0.25">
      <c r="A135" t="s">
        <v>77</v>
      </c>
      <c r="B135" s="2" t="s">
        <v>85</v>
      </c>
      <c r="C135" s="2" t="s">
        <v>90</v>
      </c>
      <c r="D135" s="5" t="s">
        <v>359</v>
      </c>
      <c r="E135" s="5"/>
      <c r="F135" s="11" t="s">
        <v>365</v>
      </c>
      <c r="G135" t="s">
        <v>393</v>
      </c>
      <c r="H135" s="7">
        <v>39106</v>
      </c>
    </row>
    <row r="136" spans="1:8" x14ac:dyDescent="0.25">
      <c r="A136" t="s">
        <v>78</v>
      </c>
      <c r="B136" s="2" t="s">
        <v>85</v>
      </c>
      <c r="C136" s="2" t="s">
        <v>90</v>
      </c>
      <c r="D136" s="5" t="s">
        <v>359</v>
      </c>
      <c r="E136" s="2"/>
      <c r="F136" s="11" t="s">
        <v>365</v>
      </c>
      <c r="G136" t="s">
        <v>393</v>
      </c>
      <c r="H136" s="7">
        <v>39106</v>
      </c>
    </row>
    <row r="137" spans="1:8" x14ac:dyDescent="0.25">
      <c r="A137" t="s">
        <v>79</v>
      </c>
      <c r="B137" s="2" t="s">
        <v>85</v>
      </c>
      <c r="C137" s="2" t="s">
        <v>90</v>
      </c>
      <c r="D137" s="5" t="s">
        <v>359</v>
      </c>
      <c r="E137" s="2"/>
      <c r="F137" s="11" t="s">
        <v>365</v>
      </c>
      <c r="G137" t="s">
        <v>393</v>
      </c>
      <c r="H137" s="7">
        <v>39121</v>
      </c>
    </row>
    <row r="138" spans="1:8" x14ac:dyDescent="0.25">
      <c r="A138" t="s">
        <v>82</v>
      </c>
      <c r="B138" s="2" t="s">
        <v>85</v>
      </c>
      <c r="C138" s="2" t="s">
        <v>90</v>
      </c>
      <c r="D138" s="5" t="s">
        <v>359</v>
      </c>
      <c r="E138" s="2"/>
      <c r="F138" s="11" t="s">
        <v>365</v>
      </c>
      <c r="G138" t="s">
        <v>393</v>
      </c>
      <c r="H138" s="7">
        <v>39133</v>
      </c>
    </row>
    <row r="139" spans="1:8" x14ac:dyDescent="0.25">
      <c r="A139" t="s">
        <v>83</v>
      </c>
      <c r="B139" s="2" t="s">
        <v>85</v>
      </c>
      <c r="C139" s="2" t="s">
        <v>90</v>
      </c>
      <c r="D139" s="5" t="s">
        <v>359</v>
      </c>
      <c r="E139" s="2"/>
      <c r="F139" s="11" t="s">
        <v>365</v>
      </c>
      <c r="G139" t="s">
        <v>393</v>
      </c>
      <c r="H139" s="7">
        <v>39133</v>
      </c>
    </row>
    <row r="140" spans="1:8" x14ac:dyDescent="0.25">
      <c r="A140" t="s">
        <v>84</v>
      </c>
      <c r="B140" s="2" t="s">
        <v>85</v>
      </c>
      <c r="C140" s="2" t="s">
        <v>90</v>
      </c>
      <c r="D140" s="5" t="s">
        <v>359</v>
      </c>
      <c r="E140" s="2"/>
      <c r="F140" s="11" t="s">
        <v>365</v>
      </c>
      <c r="G140" t="s">
        <v>393</v>
      </c>
      <c r="H140" s="7">
        <v>39188</v>
      </c>
    </row>
    <row r="141" spans="1:8" x14ac:dyDescent="0.25">
      <c r="A141" t="s">
        <v>91</v>
      </c>
      <c r="B141" s="2" t="s">
        <v>85</v>
      </c>
      <c r="C141" s="2" t="s">
        <v>90</v>
      </c>
      <c r="D141" s="5" t="s">
        <v>359</v>
      </c>
      <c r="E141" s="2"/>
      <c r="F141" s="11" t="s">
        <v>365</v>
      </c>
      <c r="G141" t="s">
        <v>393</v>
      </c>
      <c r="H141" s="7">
        <v>39188</v>
      </c>
    </row>
    <row r="142" spans="1:8" x14ac:dyDescent="0.25">
      <c r="A142" t="s">
        <v>92</v>
      </c>
      <c r="B142" s="2" t="s">
        <v>85</v>
      </c>
      <c r="C142" s="2" t="s">
        <v>90</v>
      </c>
      <c r="D142" s="5" t="s">
        <v>359</v>
      </c>
      <c r="E142" s="2"/>
      <c r="F142" s="11" t="s">
        <v>365</v>
      </c>
      <c r="G142" t="s">
        <v>393</v>
      </c>
      <c r="H142" s="7">
        <v>39188</v>
      </c>
    </row>
    <row r="143" spans="1:8" x14ac:dyDescent="0.25">
      <c r="A143" t="s">
        <v>94</v>
      </c>
      <c r="B143" s="2" t="s">
        <v>115</v>
      </c>
      <c r="C143" s="2" t="s">
        <v>118</v>
      </c>
      <c r="D143" s="5" t="s">
        <v>359</v>
      </c>
      <c r="E143" s="5"/>
      <c r="F143" s="11" t="s">
        <v>365</v>
      </c>
      <c r="G143" t="s">
        <v>393</v>
      </c>
      <c r="H143" s="7">
        <v>39289</v>
      </c>
    </row>
    <row r="144" spans="1:8" x14ac:dyDescent="0.25">
      <c r="A144" t="s">
        <v>98</v>
      </c>
      <c r="B144" s="2" t="s">
        <v>18</v>
      </c>
      <c r="C144" s="2" t="s">
        <v>119</v>
      </c>
      <c r="D144" s="5" t="s">
        <v>359</v>
      </c>
      <c r="E144" s="5"/>
      <c r="F144" s="11" t="s">
        <v>365</v>
      </c>
      <c r="G144" t="s">
        <v>393</v>
      </c>
      <c r="H144" s="7">
        <v>39329</v>
      </c>
    </row>
    <row r="145" spans="1:8" x14ac:dyDescent="0.25">
      <c r="A145" t="s">
        <v>99</v>
      </c>
      <c r="B145" s="2" t="s">
        <v>18</v>
      </c>
      <c r="C145" s="2" t="s">
        <v>119</v>
      </c>
      <c r="D145" s="5" t="s">
        <v>359</v>
      </c>
      <c r="E145" s="5"/>
      <c r="F145" s="11" t="s">
        <v>365</v>
      </c>
      <c r="G145" t="s">
        <v>393</v>
      </c>
      <c r="H145" s="7">
        <v>39329</v>
      </c>
    </row>
    <row r="146" spans="1:8" x14ac:dyDescent="0.25">
      <c r="A146" t="s">
        <v>100</v>
      </c>
      <c r="B146" s="2" t="s">
        <v>18</v>
      </c>
      <c r="C146" s="2" t="s">
        <v>119</v>
      </c>
      <c r="D146" s="5" t="s">
        <v>359</v>
      </c>
      <c r="E146" s="5"/>
      <c r="F146" s="11" t="s">
        <v>365</v>
      </c>
      <c r="G146" t="s">
        <v>393</v>
      </c>
      <c r="H146" s="7">
        <v>39330</v>
      </c>
    </row>
    <row r="147" spans="1:8" x14ac:dyDescent="0.25">
      <c r="A147" t="s">
        <v>103</v>
      </c>
      <c r="B147" s="2" t="s">
        <v>18</v>
      </c>
      <c r="C147" s="2" t="s">
        <v>119</v>
      </c>
      <c r="D147" s="5" t="s">
        <v>359</v>
      </c>
      <c r="E147" s="2"/>
      <c r="F147" s="11" t="s">
        <v>365</v>
      </c>
      <c r="G147" t="s">
        <v>393</v>
      </c>
      <c r="H147" s="7">
        <v>39331</v>
      </c>
    </row>
    <row r="148" spans="1:8" x14ac:dyDescent="0.25">
      <c r="A148" t="s">
        <v>106</v>
      </c>
      <c r="B148" s="2" t="s">
        <v>21</v>
      </c>
      <c r="C148" s="2" t="s">
        <v>120</v>
      </c>
      <c r="D148" s="5" t="s">
        <v>360</v>
      </c>
      <c r="E148" s="2"/>
      <c r="F148" s="11" t="s">
        <v>365</v>
      </c>
      <c r="G148" t="s">
        <v>393</v>
      </c>
      <c r="H148" s="7">
        <v>39458</v>
      </c>
    </row>
    <row r="149" spans="1:8" x14ac:dyDescent="0.25">
      <c r="A149" t="s">
        <v>110</v>
      </c>
      <c r="B149" s="2" t="s">
        <v>116</v>
      </c>
      <c r="C149" s="2" t="s">
        <v>122</v>
      </c>
      <c r="D149" s="5" t="s">
        <v>359</v>
      </c>
      <c r="E149" s="5"/>
      <c r="F149" s="11" t="s">
        <v>365</v>
      </c>
      <c r="G149" t="s">
        <v>393</v>
      </c>
      <c r="H149" s="7">
        <v>39463</v>
      </c>
    </row>
    <row r="150" spans="1:8" x14ac:dyDescent="0.25">
      <c r="A150" t="s">
        <v>111</v>
      </c>
      <c r="B150" s="2" t="s">
        <v>116</v>
      </c>
      <c r="C150" s="2" t="s">
        <v>123</v>
      </c>
      <c r="D150" s="5" t="s">
        <v>359</v>
      </c>
      <c r="E150" s="5"/>
      <c r="F150" s="11" t="s">
        <v>365</v>
      </c>
      <c r="G150" t="s">
        <v>393</v>
      </c>
      <c r="H150" s="7">
        <v>39468</v>
      </c>
    </row>
    <row r="151" spans="1:8" x14ac:dyDescent="0.25">
      <c r="A151" t="s">
        <v>113</v>
      </c>
      <c r="B151" s="2" t="s">
        <v>116</v>
      </c>
      <c r="C151" s="2" t="s">
        <v>123</v>
      </c>
      <c r="D151" s="5" t="s">
        <v>359</v>
      </c>
      <c r="E151" s="5"/>
      <c r="F151" s="11" t="s">
        <v>365</v>
      </c>
      <c r="G151" t="s">
        <v>393</v>
      </c>
      <c r="H151" s="7">
        <v>39468</v>
      </c>
    </row>
    <row r="152" spans="1:8" x14ac:dyDescent="0.25">
      <c r="A152" t="s">
        <v>249</v>
      </c>
      <c r="B152" s="2" t="s">
        <v>115</v>
      </c>
      <c r="C152" s="2" t="s">
        <v>124</v>
      </c>
      <c r="D152" s="5" t="s">
        <v>359</v>
      </c>
      <c r="E152" s="5"/>
      <c r="F152" s="11" t="s">
        <v>365</v>
      </c>
      <c r="G152" t="s">
        <v>393</v>
      </c>
      <c r="H152" s="7">
        <v>39472</v>
      </c>
    </row>
    <row r="153" spans="1:8" x14ac:dyDescent="0.25">
      <c r="A153" t="s">
        <v>125</v>
      </c>
      <c r="B153" s="2" t="s">
        <v>116</v>
      </c>
      <c r="C153" s="2" t="s">
        <v>123</v>
      </c>
      <c r="D153" s="5" t="s">
        <v>359</v>
      </c>
      <c r="E153" s="2"/>
      <c r="F153" s="11" t="s">
        <v>365</v>
      </c>
      <c r="G153" t="s">
        <v>393</v>
      </c>
      <c r="H153" s="7">
        <v>39476</v>
      </c>
    </row>
    <row r="154" spans="1:8" x14ac:dyDescent="0.25">
      <c r="A154" t="s">
        <v>126</v>
      </c>
      <c r="B154" s="2" t="s">
        <v>116</v>
      </c>
      <c r="C154" s="2" t="s">
        <v>123</v>
      </c>
      <c r="D154" s="5" t="s">
        <v>359</v>
      </c>
      <c r="E154" s="2"/>
      <c r="F154" s="11" t="s">
        <v>365</v>
      </c>
      <c r="G154" t="s">
        <v>393</v>
      </c>
      <c r="H154" s="7">
        <v>39476</v>
      </c>
    </row>
    <row r="155" spans="1:8" x14ac:dyDescent="0.25">
      <c r="A155" t="s">
        <v>127</v>
      </c>
      <c r="B155" s="2" t="s">
        <v>116</v>
      </c>
      <c r="C155" s="2" t="s">
        <v>123</v>
      </c>
      <c r="D155" s="5" t="s">
        <v>359</v>
      </c>
      <c r="E155" s="2"/>
      <c r="F155" s="11" t="s">
        <v>365</v>
      </c>
      <c r="G155" t="s">
        <v>393</v>
      </c>
      <c r="H155" s="7">
        <v>39476</v>
      </c>
    </row>
    <row r="156" spans="1:8" x14ac:dyDescent="0.25">
      <c r="A156" t="s">
        <v>128</v>
      </c>
      <c r="B156" s="2" t="s">
        <v>116</v>
      </c>
      <c r="C156" s="2" t="s">
        <v>123</v>
      </c>
      <c r="D156" s="5" t="s">
        <v>359</v>
      </c>
      <c r="E156" s="2"/>
      <c r="F156" s="11" t="s">
        <v>365</v>
      </c>
      <c r="G156" t="s">
        <v>393</v>
      </c>
      <c r="H156" s="7">
        <v>39476</v>
      </c>
    </row>
    <row r="157" spans="1:8" x14ac:dyDescent="0.25">
      <c r="A157" t="s">
        <v>135</v>
      </c>
      <c r="B157" s="2" t="s">
        <v>85</v>
      </c>
      <c r="C157" s="2" t="s">
        <v>150</v>
      </c>
      <c r="D157" s="5" t="s">
        <v>359</v>
      </c>
      <c r="E157" s="5"/>
      <c r="F157" s="11" t="s">
        <v>365</v>
      </c>
      <c r="G157" t="s">
        <v>393</v>
      </c>
      <c r="H157" s="7">
        <v>39660</v>
      </c>
    </row>
    <row r="158" spans="1:8" x14ac:dyDescent="0.25">
      <c r="A158" t="s">
        <v>136</v>
      </c>
      <c r="B158" s="2" t="s">
        <v>85</v>
      </c>
      <c r="C158" s="2" t="s">
        <v>150</v>
      </c>
      <c r="D158" s="5" t="s">
        <v>359</v>
      </c>
      <c r="E158" s="2"/>
      <c r="F158" s="11" t="s">
        <v>365</v>
      </c>
      <c r="G158" t="s">
        <v>393</v>
      </c>
      <c r="H158" s="7">
        <v>39660</v>
      </c>
    </row>
    <row r="159" spans="1:8" x14ac:dyDescent="0.25">
      <c r="A159" t="s">
        <v>245</v>
      </c>
      <c r="B159" s="2" t="s">
        <v>116</v>
      </c>
      <c r="C159" s="2" t="s">
        <v>123</v>
      </c>
      <c r="D159" s="5" t="s">
        <v>359</v>
      </c>
      <c r="E159" s="5"/>
      <c r="F159" s="11" t="s">
        <v>365</v>
      </c>
      <c r="G159" t="s">
        <v>393</v>
      </c>
      <c r="H159" s="7">
        <v>39695</v>
      </c>
    </row>
    <row r="160" spans="1:8" x14ac:dyDescent="0.25">
      <c r="A160" t="s">
        <v>246</v>
      </c>
      <c r="B160" s="2" t="s">
        <v>116</v>
      </c>
      <c r="C160" s="2" t="s">
        <v>123</v>
      </c>
      <c r="D160" s="5" t="s">
        <v>359</v>
      </c>
      <c r="E160" s="2"/>
      <c r="F160" s="11" t="s">
        <v>365</v>
      </c>
      <c r="G160" t="s">
        <v>393</v>
      </c>
      <c r="H160" s="7">
        <v>39695</v>
      </c>
    </row>
    <row r="161" spans="1:8" x14ac:dyDescent="0.25">
      <c r="A161" t="s">
        <v>137</v>
      </c>
      <c r="B161" s="2" t="s">
        <v>116</v>
      </c>
      <c r="C161" s="2" t="s">
        <v>123</v>
      </c>
      <c r="D161" s="5" t="s">
        <v>359</v>
      </c>
      <c r="E161" s="5"/>
      <c r="F161" s="11" t="s">
        <v>365</v>
      </c>
      <c r="G161" t="s">
        <v>393</v>
      </c>
      <c r="H161" s="7">
        <v>39701</v>
      </c>
    </row>
    <row r="162" spans="1:8" x14ac:dyDescent="0.25">
      <c r="A162" t="s">
        <v>138</v>
      </c>
      <c r="B162" s="2" t="s">
        <v>116</v>
      </c>
      <c r="C162" s="2" t="s">
        <v>123</v>
      </c>
      <c r="D162" s="5" t="s">
        <v>359</v>
      </c>
      <c r="E162" s="2"/>
      <c r="F162" s="11" t="s">
        <v>365</v>
      </c>
      <c r="G162" t="s">
        <v>393</v>
      </c>
      <c r="H162" s="7">
        <v>39701</v>
      </c>
    </row>
    <row r="163" spans="1:8" x14ac:dyDescent="0.25">
      <c r="A163" t="s">
        <v>140</v>
      </c>
      <c r="B163" s="2" t="s">
        <v>115</v>
      </c>
      <c r="C163" s="2" t="s">
        <v>151</v>
      </c>
      <c r="D163" s="5" t="s">
        <v>359</v>
      </c>
      <c r="E163" s="2"/>
      <c r="F163" s="11" t="s">
        <v>365</v>
      </c>
      <c r="G163" t="s">
        <v>393</v>
      </c>
      <c r="H163" s="7">
        <v>39715</v>
      </c>
    </row>
    <row r="164" spans="1:8" x14ac:dyDescent="0.25">
      <c r="A164" t="s">
        <v>141</v>
      </c>
      <c r="B164" s="2" t="s">
        <v>115</v>
      </c>
      <c r="C164" s="2" t="s">
        <v>151</v>
      </c>
      <c r="D164" s="5" t="s">
        <v>359</v>
      </c>
      <c r="E164" s="5"/>
      <c r="F164" s="11" t="s">
        <v>365</v>
      </c>
      <c r="G164" t="s">
        <v>393</v>
      </c>
      <c r="H164" s="7">
        <v>39715</v>
      </c>
    </row>
    <row r="165" spans="1:8" x14ac:dyDescent="0.25">
      <c r="A165" t="s">
        <v>142</v>
      </c>
      <c r="B165" s="2" t="s">
        <v>115</v>
      </c>
      <c r="C165" s="2" t="s">
        <v>151</v>
      </c>
      <c r="D165" s="5" t="s">
        <v>359</v>
      </c>
      <c r="E165" s="5"/>
      <c r="F165" s="11" t="s">
        <v>365</v>
      </c>
      <c r="G165" t="s">
        <v>393</v>
      </c>
      <c r="H165" s="7">
        <v>39715</v>
      </c>
    </row>
    <row r="166" spans="1:8" x14ac:dyDescent="0.25">
      <c r="A166" t="s">
        <v>143</v>
      </c>
      <c r="B166" s="2" t="s">
        <v>115</v>
      </c>
      <c r="C166" s="2" t="s">
        <v>151</v>
      </c>
      <c r="D166" s="5" t="s">
        <v>359</v>
      </c>
      <c r="E166" s="5"/>
      <c r="F166" s="11" t="s">
        <v>365</v>
      </c>
      <c r="G166" t="s">
        <v>393</v>
      </c>
      <c r="H166" s="7">
        <v>39715</v>
      </c>
    </row>
    <row r="167" spans="1:8" x14ac:dyDescent="0.25">
      <c r="A167" t="s">
        <v>283</v>
      </c>
      <c r="B167" s="2" t="s">
        <v>18</v>
      </c>
      <c r="C167" s="2" t="s">
        <v>119</v>
      </c>
      <c r="D167" s="5" t="s">
        <v>359</v>
      </c>
      <c r="E167" s="2"/>
      <c r="F167" s="11" t="s">
        <v>365</v>
      </c>
      <c r="G167" t="s">
        <v>393</v>
      </c>
      <c r="H167" s="7">
        <v>39744</v>
      </c>
    </row>
    <row r="168" spans="1:8" x14ac:dyDescent="0.25">
      <c r="A168" t="s">
        <v>152</v>
      </c>
      <c r="B168" s="2" t="s">
        <v>116</v>
      </c>
      <c r="C168" s="2" t="s">
        <v>123</v>
      </c>
      <c r="D168" s="5" t="s">
        <v>359</v>
      </c>
      <c r="E168" s="5"/>
      <c r="F168" s="11" t="s">
        <v>365</v>
      </c>
      <c r="G168" t="s">
        <v>393</v>
      </c>
      <c r="H168" s="7">
        <v>39748</v>
      </c>
    </row>
    <row r="169" spans="1:8" x14ac:dyDescent="0.25">
      <c r="A169" t="s">
        <v>154</v>
      </c>
      <c r="B169" s="2" t="s">
        <v>116</v>
      </c>
      <c r="C169" s="2" t="s">
        <v>123</v>
      </c>
      <c r="D169" s="5" t="s">
        <v>359</v>
      </c>
      <c r="E169" s="2"/>
      <c r="F169" s="11" t="s">
        <v>365</v>
      </c>
      <c r="G169" t="s">
        <v>393</v>
      </c>
      <c r="H169" s="7">
        <v>39989</v>
      </c>
    </row>
    <row r="170" spans="1:8" x14ac:dyDescent="0.25">
      <c r="A170" t="s">
        <v>157</v>
      </c>
      <c r="B170" s="2" t="s">
        <v>116</v>
      </c>
      <c r="C170" s="2" t="s">
        <v>123</v>
      </c>
      <c r="D170" s="5" t="s">
        <v>359</v>
      </c>
      <c r="E170" s="5"/>
      <c r="F170" s="11" t="s">
        <v>365</v>
      </c>
      <c r="G170" t="s">
        <v>393</v>
      </c>
      <c r="H170" s="7">
        <v>39990</v>
      </c>
    </row>
    <row r="171" spans="1:8" x14ac:dyDescent="0.25">
      <c r="A171" t="s">
        <v>158</v>
      </c>
      <c r="B171" s="2" t="s">
        <v>116</v>
      </c>
      <c r="C171" s="2" t="s">
        <v>123</v>
      </c>
      <c r="D171" s="5" t="s">
        <v>359</v>
      </c>
      <c r="E171" s="2"/>
      <c r="F171" s="11" t="s">
        <v>365</v>
      </c>
      <c r="G171" t="s">
        <v>393</v>
      </c>
      <c r="H171" s="7">
        <v>39990</v>
      </c>
    </row>
    <row r="172" spans="1:8" x14ac:dyDescent="0.25">
      <c r="A172" t="s">
        <v>262</v>
      </c>
      <c r="B172" s="2" t="s">
        <v>116</v>
      </c>
      <c r="C172" s="2" t="s">
        <v>170</v>
      </c>
      <c r="D172" s="5" t="s">
        <v>359</v>
      </c>
      <c r="E172" s="5"/>
      <c r="F172" s="11" t="s">
        <v>365</v>
      </c>
      <c r="G172" t="s">
        <v>393</v>
      </c>
      <c r="H172" s="7">
        <v>40008</v>
      </c>
    </row>
    <row r="173" spans="1:8" x14ac:dyDescent="0.25">
      <c r="A173" t="s">
        <v>159</v>
      </c>
      <c r="B173" s="2" t="s">
        <v>116</v>
      </c>
      <c r="C173" s="2" t="s">
        <v>255</v>
      </c>
      <c r="D173" s="5" t="s">
        <v>359</v>
      </c>
      <c r="E173" s="2"/>
      <c r="F173" s="11" t="s">
        <v>365</v>
      </c>
      <c r="G173" t="s">
        <v>393</v>
      </c>
      <c r="H173" s="7">
        <v>40009</v>
      </c>
    </row>
    <row r="174" spans="1:8" x14ac:dyDescent="0.25">
      <c r="A174" t="s">
        <v>163</v>
      </c>
      <c r="B174" s="2" t="s">
        <v>21</v>
      </c>
      <c r="C174" s="2" t="s">
        <v>174</v>
      </c>
      <c r="D174" s="5" t="s">
        <v>360</v>
      </c>
      <c r="E174" s="9"/>
      <c r="F174" s="11" t="s">
        <v>365</v>
      </c>
      <c r="G174" t="s">
        <v>393</v>
      </c>
      <c r="H174" s="7">
        <v>41171</v>
      </c>
    </row>
    <row r="175" spans="1:8" x14ac:dyDescent="0.25">
      <c r="A175" t="s">
        <v>263</v>
      </c>
      <c r="B175" s="2" t="s">
        <v>85</v>
      </c>
      <c r="C175" s="5" t="s">
        <v>264</v>
      </c>
      <c r="D175" s="5" t="s">
        <v>359</v>
      </c>
      <c r="E175" s="9">
        <v>34192.089999999997</v>
      </c>
      <c r="F175" s="9">
        <f>(E175/10)*3</f>
        <v>10257.627</v>
      </c>
      <c r="G175" t="s">
        <v>393</v>
      </c>
      <c r="H175" s="7">
        <v>42698</v>
      </c>
    </row>
    <row r="176" spans="1:8" x14ac:dyDescent="0.25">
      <c r="A176" t="s">
        <v>265</v>
      </c>
      <c r="B176" s="2" t="s">
        <v>85</v>
      </c>
      <c r="C176" s="5" t="s">
        <v>264</v>
      </c>
      <c r="D176" s="5" t="s">
        <v>359</v>
      </c>
      <c r="E176" s="9">
        <v>34192.089999999997</v>
      </c>
      <c r="F176" s="9">
        <f>(E176/10)*3</f>
        <v>10257.627</v>
      </c>
      <c r="G176" t="s">
        <v>393</v>
      </c>
      <c r="H176" s="7">
        <v>42699</v>
      </c>
    </row>
    <row r="177" spans="1:8" x14ac:dyDescent="0.25">
      <c r="A177" t="s">
        <v>303</v>
      </c>
      <c r="B177" s="2" t="s">
        <v>85</v>
      </c>
      <c r="C177" s="5" t="s">
        <v>264</v>
      </c>
      <c r="D177" s="5" t="s">
        <v>359</v>
      </c>
      <c r="E177" s="9">
        <v>34192.089999999997</v>
      </c>
      <c r="F177" s="9">
        <f>(E177/10)*4</f>
        <v>13676.835999999999</v>
      </c>
      <c r="G177" t="s">
        <v>393</v>
      </c>
      <c r="H177" s="7">
        <v>43082</v>
      </c>
    </row>
    <row r="178" spans="1:8" x14ac:dyDescent="0.25">
      <c r="A178" t="s">
        <v>311</v>
      </c>
      <c r="B178" s="5" t="s">
        <v>21</v>
      </c>
      <c r="C178" s="5" t="s">
        <v>296</v>
      </c>
      <c r="D178" s="5" t="s">
        <v>359</v>
      </c>
      <c r="E178" s="10">
        <v>24158.54</v>
      </c>
      <c r="F178" s="9">
        <f>(E178/10)*5</f>
        <v>12079.27</v>
      </c>
      <c r="G178" t="s">
        <v>393</v>
      </c>
      <c r="H178" s="7">
        <v>43251</v>
      </c>
    </row>
    <row r="179" spans="1:8" x14ac:dyDescent="0.25">
      <c r="A179" t="s">
        <v>307</v>
      </c>
      <c r="B179" s="2" t="s">
        <v>85</v>
      </c>
      <c r="C179" s="5" t="s">
        <v>264</v>
      </c>
      <c r="D179" s="5" t="s">
        <v>359</v>
      </c>
      <c r="E179" s="9">
        <v>34192.089999999997</v>
      </c>
      <c r="F179" s="9">
        <f>(E179/10)*5</f>
        <v>17096.044999999998</v>
      </c>
      <c r="G179" t="s">
        <v>393</v>
      </c>
      <c r="H179" s="7">
        <v>43272</v>
      </c>
    </row>
    <row r="180" spans="1:8" x14ac:dyDescent="0.25">
      <c r="A180" t="s">
        <v>308</v>
      </c>
      <c r="B180" s="5" t="s">
        <v>85</v>
      </c>
      <c r="C180" s="5" t="s">
        <v>328</v>
      </c>
      <c r="D180" s="5" t="s">
        <v>359</v>
      </c>
      <c r="E180" s="9">
        <v>34192.089999999997</v>
      </c>
      <c r="F180" s="9">
        <f>(E180/10)*5</f>
        <v>17096.044999999998</v>
      </c>
      <c r="G180" t="s">
        <v>393</v>
      </c>
      <c r="H180" s="7">
        <v>43272</v>
      </c>
    </row>
    <row r="181" spans="1:8" x14ac:dyDescent="0.25">
      <c r="A181" t="s">
        <v>306</v>
      </c>
      <c r="B181" s="2" t="s">
        <v>85</v>
      </c>
      <c r="C181" s="5" t="s">
        <v>264</v>
      </c>
      <c r="D181" s="5" t="s">
        <v>359</v>
      </c>
      <c r="E181" s="9">
        <v>34192.089999999997</v>
      </c>
      <c r="F181" s="9">
        <f>(E181/10)*5</f>
        <v>17096.044999999998</v>
      </c>
      <c r="G181" t="s">
        <v>393</v>
      </c>
      <c r="H181" s="7">
        <v>43272</v>
      </c>
    </row>
    <row r="182" spans="1:8" x14ac:dyDescent="0.25">
      <c r="A182" t="s">
        <v>310</v>
      </c>
      <c r="B182" s="5" t="s">
        <v>21</v>
      </c>
      <c r="C182" s="5" t="s">
        <v>296</v>
      </c>
      <c r="D182" s="5" t="s">
        <v>359</v>
      </c>
      <c r="E182" s="10">
        <v>24158.54</v>
      </c>
      <c r="F182" s="9">
        <f>(E182/10)*5</f>
        <v>12079.27</v>
      </c>
      <c r="G182" t="s">
        <v>393</v>
      </c>
      <c r="H182" s="7">
        <v>43277</v>
      </c>
    </row>
    <row r="183" spans="1:8" x14ac:dyDescent="0.25">
      <c r="A183" t="s">
        <v>329</v>
      </c>
      <c r="B183" s="5" t="s">
        <v>85</v>
      </c>
      <c r="C183" s="5" t="s">
        <v>328</v>
      </c>
      <c r="D183" s="5" t="s">
        <v>359</v>
      </c>
      <c r="E183" s="9">
        <v>34192.089999999997</v>
      </c>
      <c r="F183" s="9">
        <f t="shared" ref="F183:F188" si="0">(E183/10)*6</f>
        <v>20515.254000000001</v>
      </c>
      <c r="G183" t="s">
        <v>393</v>
      </c>
      <c r="H183" s="8">
        <v>43706</v>
      </c>
    </row>
    <row r="184" spans="1:8" x14ac:dyDescent="0.25">
      <c r="A184" t="s">
        <v>320</v>
      </c>
      <c r="B184" t="s">
        <v>18</v>
      </c>
      <c r="C184" t="s">
        <v>266</v>
      </c>
      <c r="D184" s="5" t="s">
        <v>359</v>
      </c>
      <c r="E184" s="10">
        <v>25738.14</v>
      </c>
      <c r="F184" s="9">
        <f t="shared" si="0"/>
        <v>15442.883999999998</v>
      </c>
      <c r="G184" t="s">
        <v>393</v>
      </c>
      <c r="H184" s="8">
        <v>43769</v>
      </c>
    </row>
    <row r="185" spans="1:8" x14ac:dyDescent="0.25">
      <c r="A185" t="s">
        <v>343</v>
      </c>
      <c r="B185" t="s">
        <v>18</v>
      </c>
      <c r="C185" t="s">
        <v>266</v>
      </c>
      <c r="D185" s="5" t="s">
        <v>359</v>
      </c>
      <c r="E185" s="10">
        <v>25738.14</v>
      </c>
      <c r="F185" s="9">
        <f t="shared" si="0"/>
        <v>15442.883999999998</v>
      </c>
      <c r="G185" t="s">
        <v>393</v>
      </c>
      <c r="H185" s="8">
        <v>43769</v>
      </c>
    </row>
    <row r="186" spans="1:8" x14ac:dyDescent="0.25">
      <c r="A186" t="s">
        <v>322</v>
      </c>
      <c r="B186" t="s">
        <v>18</v>
      </c>
      <c r="C186" t="s">
        <v>266</v>
      </c>
      <c r="D186" s="5" t="s">
        <v>359</v>
      </c>
      <c r="E186" s="10">
        <v>25738.14</v>
      </c>
      <c r="F186" s="9">
        <f t="shared" si="0"/>
        <v>15442.883999999998</v>
      </c>
      <c r="G186" t="s">
        <v>393</v>
      </c>
      <c r="H186" s="8">
        <v>43769</v>
      </c>
    </row>
    <row r="187" spans="1:8" x14ac:dyDescent="0.25">
      <c r="A187" t="s">
        <v>326</v>
      </c>
      <c r="B187" t="s">
        <v>18</v>
      </c>
      <c r="C187" t="s">
        <v>266</v>
      </c>
      <c r="D187" s="5" t="s">
        <v>359</v>
      </c>
      <c r="E187" s="10">
        <v>25738.14</v>
      </c>
      <c r="F187" s="9">
        <f t="shared" si="0"/>
        <v>15442.883999999998</v>
      </c>
      <c r="G187" t="s">
        <v>393</v>
      </c>
      <c r="H187" s="8">
        <v>43769</v>
      </c>
    </row>
    <row r="188" spans="1:8" x14ac:dyDescent="0.25">
      <c r="A188" t="s">
        <v>330</v>
      </c>
      <c r="B188" s="5" t="s">
        <v>331</v>
      </c>
      <c r="C188" s="5" t="s">
        <v>332</v>
      </c>
      <c r="D188" s="5" t="s">
        <v>359</v>
      </c>
      <c r="E188" s="10">
        <v>22000</v>
      </c>
      <c r="F188" s="9">
        <f t="shared" si="0"/>
        <v>13200</v>
      </c>
      <c r="G188" t="s">
        <v>393</v>
      </c>
      <c r="H188" s="7">
        <v>43795</v>
      </c>
    </row>
    <row r="189" spans="1:8" x14ac:dyDescent="0.25">
      <c r="A189" t="s">
        <v>371</v>
      </c>
      <c r="B189" t="s">
        <v>116</v>
      </c>
      <c r="C189" t="s">
        <v>372</v>
      </c>
      <c r="D189" t="s">
        <v>359</v>
      </c>
      <c r="E189" s="10">
        <v>29500</v>
      </c>
      <c r="F189" s="9">
        <f>(E189/10)*8</f>
        <v>23600</v>
      </c>
      <c r="G189" t="s">
        <v>393</v>
      </c>
      <c r="H189" s="8">
        <v>44398</v>
      </c>
    </row>
    <row r="190" spans="1:8" x14ac:dyDescent="0.25">
      <c r="A190" t="s">
        <v>378</v>
      </c>
      <c r="B190" t="s">
        <v>116</v>
      </c>
      <c r="C190" t="s">
        <v>123</v>
      </c>
      <c r="D190" t="s">
        <v>359</v>
      </c>
      <c r="E190" s="9">
        <v>36745</v>
      </c>
      <c r="F190" s="9">
        <f>(E190/10)*8</f>
        <v>29396</v>
      </c>
      <c r="G190" t="s">
        <v>393</v>
      </c>
      <c r="H190" s="8">
        <v>44510</v>
      </c>
    </row>
    <row r="191" spans="1:8" x14ac:dyDescent="0.25">
      <c r="A191" t="s">
        <v>373</v>
      </c>
      <c r="B191" t="s">
        <v>116</v>
      </c>
      <c r="C191" t="s">
        <v>123</v>
      </c>
      <c r="D191" t="s">
        <v>359</v>
      </c>
      <c r="E191" s="10">
        <v>36745</v>
      </c>
      <c r="F191" s="9">
        <f>(E191/10)*8</f>
        <v>29396</v>
      </c>
      <c r="G191" t="s">
        <v>393</v>
      </c>
      <c r="H191" s="8">
        <v>44510</v>
      </c>
    </row>
    <row r="192" spans="1:8" x14ac:dyDescent="0.25">
      <c r="A192" t="s">
        <v>374</v>
      </c>
      <c r="B192" t="s">
        <v>116</v>
      </c>
      <c r="C192" t="s">
        <v>123</v>
      </c>
      <c r="D192" t="s">
        <v>359</v>
      </c>
      <c r="E192" s="10">
        <v>42000</v>
      </c>
      <c r="F192" s="9">
        <f>(E192/10)*9</f>
        <v>37800</v>
      </c>
      <c r="G192" t="s">
        <v>393</v>
      </c>
      <c r="H192" s="8">
        <v>44818</v>
      </c>
    </row>
    <row r="193" spans="1:8" x14ac:dyDescent="0.25">
      <c r="A193" t="s">
        <v>375</v>
      </c>
      <c r="B193" t="s">
        <v>116</v>
      </c>
      <c r="C193" t="s">
        <v>123</v>
      </c>
      <c r="D193" t="s">
        <v>359</v>
      </c>
      <c r="E193" s="10">
        <v>42000</v>
      </c>
      <c r="F193" s="9">
        <f>(E193/10)*9</f>
        <v>37800</v>
      </c>
      <c r="G193" t="s">
        <v>393</v>
      </c>
      <c r="H193" s="8">
        <v>44818</v>
      </c>
    </row>
    <row r="194" spans="1:8" x14ac:dyDescent="0.25">
      <c r="A194" s="20" t="s">
        <v>386</v>
      </c>
      <c r="B194" s="20" t="s">
        <v>85</v>
      </c>
      <c r="C194" t="s">
        <v>385</v>
      </c>
      <c r="D194" s="5" t="s">
        <v>359</v>
      </c>
      <c r="E194" s="10">
        <v>36950</v>
      </c>
      <c r="F194" s="9">
        <f t="shared" ref="F194:F203" si="1">(E194/10)*10</f>
        <v>36950</v>
      </c>
      <c r="G194" t="s">
        <v>393</v>
      </c>
      <c r="H194" s="7">
        <v>45105</v>
      </c>
    </row>
    <row r="195" spans="1:8" x14ac:dyDescent="0.25">
      <c r="A195" s="20" t="s">
        <v>388</v>
      </c>
      <c r="B195" s="20" t="s">
        <v>85</v>
      </c>
      <c r="C195" t="s">
        <v>385</v>
      </c>
      <c r="D195" s="5" t="s">
        <v>359</v>
      </c>
      <c r="E195" s="10">
        <v>36950</v>
      </c>
      <c r="F195" s="9">
        <f t="shared" si="1"/>
        <v>36950</v>
      </c>
      <c r="G195" t="s">
        <v>393</v>
      </c>
      <c r="H195" s="7">
        <v>45105</v>
      </c>
    </row>
    <row r="196" spans="1:8" x14ac:dyDescent="0.25">
      <c r="A196" t="s">
        <v>390</v>
      </c>
      <c r="B196" t="s">
        <v>391</v>
      </c>
      <c r="C196" t="s">
        <v>392</v>
      </c>
      <c r="D196" t="s">
        <v>359</v>
      </c>
      <c r="E196" s="19">
        <v>28374.5</v>
      </c>
      <c r="F196" s="17">
        <f t="shared" si="1"/>
        <v>28374.5</v>
      </c>
      <c r="G196" t="s">
        <v>393</v>
      </c>
      <c r="H196" s="8">
        <v>45189</v>
      </c>
    </row>
    <row r="197" spans="1:8" x14ac:dyDescent="0.25">
      <c r="A197" t="s">
        <v>394</v>
      </c>
      <c r="B197" t="s">
        <v>188</v>
      </c>
      <c r="C197" t="s">
        <v>395</v>
      </c>
      <c r="D197" t="s">
        <v>359</v>
      </c>
      <c r="E197" s="17">
        <v>42900</v>
      </c>
      <c r="F197" s="17">
        <f t="shared" si="1"/>
        <v>42900</v>
      </c>
      <c r="G197" t="s">
        <v>393</v>
      </c>
      <c r="H197" s="8">
        <v>45210</v>
      </c>
    </row>
    <row r="198" spans="1:8" x14ac:dyDescent="0.25">
      <c r="A198" t="s">
        <v>396</v>
      </c>
      <c r="B198" t="s">
        <v>188</v>
      </c>
      <c r="C198" t="s">
        <v>395</v>
      </c>
      <c r="D198" t="s">
        <v>359</v>
      </c>
      <c r="E198" s="17">
        <v>42900</v>
      </c>
      <c r="F198" s="17">
        <f t="shared" si="1"/>
        <v>42900</v>
      </c>
      <c r="G198" t="s">
        <v>393</v>
      </c>
      <c r="H198" s="8">
        <v>45210</v>
      </c>
    </row>
    <row r="199" spans="1:8" x14ac:dyDescent="0.25">
      <c r="A199" t="s">
        <v>397</v>
      </c>
      <c r="B199" t="s">
        <v>188</v>
      </c>
      <c r="C199" t="s">
        <v>395</v>
      </c>
      <c r="D199" t="s">
        <v>359</v>
      </c>
      <c r="E199" s="17">
        <v>42900</v>
      </c>
      <c r="F199" s="17">
        <f t="shared" si="1"/>
        <v>42900</v>
      </c>
      <c r="G199" t="s">
        <v>393</v>
      </c>
      <c r="H199" s="8">
        <v>45210</v>
      </c>
    </row>
    <row r="200" spans="1:8" x14ac:dyDescent="0.25">
      <c r="A200" t="s">
        <v>398</v>
      </c>
      <c r="B200" t="s">
        <v>188</v>
      </c>
      <c r="C200" t="s">
        <v>395</v>
      </c>
      <c r="D200" t="s">
        <v>359</v>
      </c>
      <c r="E200" s="17">
        <v>42900</v>
      </c>
      <c r="F200" s="17">
        <f t="shared" si="1"/>
        <v>42900</v>
      </c>
      <c r="G200" t="s">
        <v>393</v>
      </c>
      <c r="H200" s="8">
        <v>45210</v>
      </c>
    </row>
    <row r="201" spans="1:8" x14ac:dyDescent="0.25">
      <c r="A201" t="s">
        <v>399</v>
      </c>
      <c r="B201" t="s">
        <v>188</v>
      </c>
      <c r="C201" t="s">
        <v>395</v>
      </c>
      <c r="D201" t="s">
        <v>359</v>
      </c>
      <c r="E201" s="17">
        <v>42900</v>
      </c>
      <c r="F201" s="17">
        <f t="shared" si="1"/>
        <v>42900</v>
      </c>
      <c r="G201" t="s">
        <v>393</v>
      </c>
      <c r="H201" s="8">
        <v>45210</v>
      </c>
    </row>
    <row r="202" spans="1:8" x14ac:dyDescent="0.25">
      <c r="A202" t="s">
        <v>400</v>
      </c>
      <c r="B202" t="s">
        <v>188</v>
      </c>
      <c r="C202" t="s">
        <v>395</v>
      </c>
      <c r="D202" t="s">
        <v>359</v>
      </c>
      <c r="E202" s="17">
        <v>42900</v>
      </c>
      <c r="F202" s="17">
        <f t="shared" si="1"/>
        <v>42900</v>
      </c>
      <c r="G202" t="s">
        <v>393</v>
      </c>
      <c r="H202" s="8">
        <v>45210</v>
      </c>
    </row>
    <row r="203" spans="1:8" x14ac:dyDescent="0.25">
      <c r="A203" t="s">
        <v>402</v>
      </c>
      <c r="B203" t="s">
        <v>403</v>
      </c>
      <c r="C203" t="s">
        <v>404</v>
      </c>
      <c r="D203" t="s">
        <v>360</v>
      </c>
      <c r="E203" s="17">
        <v>175134.19</v>
      </c>
      <c r="F203" s="17">
        <f t="shared" si="1"/>
        <v>175134.19</v>
      </c>
      <c r="G203" t="s">
        <v>393</v>
      </c>
      <c r="H203" s="8">
        <v>45230</v>
      </c>
    </row>
    <row r="204" spans="1:8" x14ac:dyDescent="0.25">
      <c r="A204" t="s">
        <v>200</v>
      </c>
      <c r="B204" s="2" t="s">
        <v>53</v>
      </c>
      <c r="C204" s="2" t="s">
        <v>192</v>
      </c>
      <c r="D204" s="5" t="s">
        <v>359</v>
      </c>
      <c r="E204" s="5"/>
      <c r="F204" s="11" t="s">
        <v>365</v>
      </c>
      <c r="G204" s="2" t="s">
        <v>357</v>
      </c>
      <c r="H204" s="7">
        <v>35618</v>
      </c>
    </row>
    <row r="205" spans="1:8" x14ac:dyDescent="0.25">
      <c r="A205" t="s">
        <v>3</v>
      </c>
      <c r="B205" s="2" t="s">
        <v>18</v>
      </c>
      <c r="C205" s="2" t="s">
        <v>26</v>
      </c>
      <c r="D205" s="5" t="s">
        <v>359</v>
      </c>
      <c r="E205" s="5"/>
      <c r="F205" s="11" t="s">
        <v>365</v>
      </c>
      <c r="G205" s="2" t="s">
        <v>357</v>
      </c>
      <c r="H205" s="7">
        <v>36910</v>
      </c>
    </row>
    <row r="206" spans="1:8" x14ac:dyDescent="0.25">
      <c r="A206" t="s">
        <v>6</v>
      </c>
      <c r="B206" s="2" t="s">
        <v>21</v>
      </c>
      <c r="C206" s="2" t="s">
        <v>29</v>
      </c>
      <c r="D206" s="5" t="s">
        <v>359</v>
      </c>
      <c r="E206" s="2"/>
      <c r="F206" s="11" t="s">
        <v>365</v>
      </c>
      <c r="G206" s="2" t="s">
        <v>357</v>
      </c>
      <c r="H206" s="7">
        <v>37127</v>
      </c>
    </row>
    <row r="207" spans="1:8" x14ac:dyDescent="0.25">
      <c r="A207" t="s">
        <v>109</v>
      </c>
      <c r="B207" s="2" t="s">
        <v>116</v>
      </c>
      <c r="C207" s="2" t="s">
        <v>122</v>
      </c>
      <c r="D207" s="5" t="s">
        <v>359</v>
      </c>
      <c r="E207" s="5"/>
      <c r="F207" s="11" t="s">
        <v>365</v>
      </c>
      <c r="G207" s="2" t="s">
        <v>357</v>
      </c>
      <c r="H207" s="7">
        <v>39463</v>
      </c>
    </row>
    <row r="208" spans="1:8" x14ac:dyDescent="0.25">
      <c r="A208" t="s">
        <v>312</v>
      </c>
      <c r="B208" s="5" t="s">
        <v>53</v>
      </c>
      <c r="C208" s="5" t="s">
        <v>298</v>
      </c>
      <c r="D208" s="5" t="s">
        <v>359</v>
      </c>
      <c r="E208" s="10">
        <v>15728</v>
      </c>
      <c r="F208" s="9">
        <f>(E208/10)*5</f>
        <v>7864</v>
      </c>
      <c r="G208" s="2" t="s">
        <v>357</v>
      </c>
      <c r="H208" s="7">
        <v>43273</v>
      </c>
    </row>
    <row r="209" spans="1:8" x14ac:dyDescent="0.25">
      <c r="A209" t="s">
        <v>39</v>
      </c>
      <c r="B209" s="2" t="s">
        <v>18</v>
      </c>
      <c r="C209" s="2" t="s">
        <v>26</v>
      </c>
      <c r="D209" s="5" t="s">
        <v>359</v>
      </c>
      <c r="E209" s="2"/>
      <c r="F209" s="11" t="s">
        <v>365</v>
      </c>
      <c r="G209" s="2" t="s">
        <v>356</v>
      </c>
      <c r="H209" s="7">
        <v>37643</v>
      </c>
    </row>
    <row r="210" spans="1:8" x14ac:dyDescent="0.25">
      <c r="A210" t="s">
        <v>155</v>
      </c>
      <c r="B210" s="2" t="s">
        <v>116</v>
      </c>
      <c r="C210" s="2" t="s">
        <v>123</v>
      </c>
      <c r="D210" s="5" t="s">
        <v>359</v>
      </c>
      <c r="E210" s="2"/>
      <c r="F210" s="11" t="s">
        <v>365</v>
      </c>
      <c r="G210" s="2" t="s">
        <v>356</v>
      </c>
      <c r="H210" s="7">
        <v>39989</v>
      </c>
    </row>
    <row r="211" spans="1:8" x14ac:dyDescent="0.25">
      <c r="A211" t="s">
        <v>302</v>
      </c>
      <c r="B211" s="2" t="s">
        <v>21</v>
      </c>
      <c r="C211" s="5" t="s">
        <v>296</v>
      </c>
      <c r="D211" s="5" t="s">
        <v>359</v>
      </c>
      <c r="E211" s="10">
        <v>24158.54</v>
      </c>
      <c r="F211" s="9">
        <f>(E211/10)*4</f>
        <v>9663.4160000000011</v>
      </c>
      <c r="G211" s="2" t="s">
        <v>356</v>
      </c>
      <c r="H211" s="7">
        <v>43095</v>
      </c>
    </row>
    <row r="212" spans="1:8" x14ac:dyDescent="0.25">
      <c r="A212" t="s">
        <v>333</v>
      </c>
      <c r="B212" s="5" t="s">
        <v>334</v>
      </c>
      <c r="C212" s="5" t="s">
        <v>335</v>
      </c>
      <c r="D212" s="5" t="s">
        <v>359</v>
      </c>
      <c r="E212" s="10">
        <v>17981</v>
      </c>
      <c r="F212" s="9">
        <f>(E212/10)*6</f>
        <v>10788.599999999999</v>
      </c>
      <c r="G212" s="2" t="s">
        <v>356</v>
      </c>
      <c r="H212" s="7">
        <v>43796</v>
      </c>
    </row>
    <row r="213" spans="1:8" x14ac:dyDescent="0.25">
      <c r="A213" t="s">
        <v>198</v>
      </c>
      <c r="B213" s="2" t="s">
        <v>17</v>
      </c>
      <c r="C213" s="2" t="s">
        <v>208</v>
      </c>
      <c r="D213" s="5" t="s">
        <v>360</v>
      </c>
      <c r="E213" s="2"/>
      <c r="F213" s="11" t="s">
        <v>365</v>
      </c>
      <c r="G213" t="s">
        <v>408</v>
      </c>
      <c r="H213" s="7">
        <v>34852</v>
      </c>
    </row>
    <row r="214" spans="1:8" x14ac:dyDescent="0.25">
      <c r="A214" t="s">
        <v>217</v>
      </c>
      <c r="B214" s="2" t="s">
        <v>17</v>
      </c>
      <c r="C214" s="2" t="s">
        <v>209</v>
      </c>
      <c r="D214" s="5" t="s">
        <v>360</v>
      </c>
      <c r="E214" s="2"/>
      <c r="F214" s="11" t="s">
        <v>365</v>
      </c>
      <c r="G214" t="s">
        <v>408</v>
      </c>
      <c r="H214" s="7">
        <v>36131</v>
      </c>
    </row>
    <row r="215" spans="1:8" x14ac:dyDescent="0.25">
      <c r="A215" t="s">
        <v>220</v>
      </c>
      <c r="B215" s="2" t="s">
        <v>19</v>
      </c>
      <c r="C215" s="2" t="s">
        <v>24</v>
      </c>
      <c r="D215" s="5" t="s">
        <v>359</v>
      </c>
      <c r="E215" s="5"/>
      <c r="F215" s="11" t="s">
        <v>365</v>
      </c>
      <c r="G215" t="s">
        <v>408</v>
      </c>
      <c r="H215" s="7">
        <v>36371</v>
      </c>
    </row>
    <row r="216" spans="1:8" x14ac:dyDescent="0.25">
      <c r="A216" t="s">
        <v>224</v>
      </c>
      <c r="B216" s="2" t="s">
        <v>18</v>
      </c>
      <c r="C216" s="2" t="s">
        <v>26</v>
      </c>
      <c r="D216" s="5" t="s">
        <v>359</v>
      </c>
      <c r="E216" s="5"/>
      <c r="F216" s="11" t="s">
        <v>365</v>
      </c>
      <c r="G216" t="s">
        <v>408</v>
      </c>
      <c r="H216" s="7">
        <v>36406</v>
      </c>
    </row>
    <row r="217" spans="1:8" x14ac:dyDescent="0.25">
      <c r="A217" t="s">
        <v>241</v>
      </c>
      <c r="B217" s="2" t="s">
        <v>17</v>
      </c>
      <c r="C217" s="2" t="s">
        <v>242</v>
      </c>
      <c r="D217" s="5" t="s">
        <v>359</v>
      </c>
      <c r="E217" s="2"/>
      <c r="F217" s="11" t="s">
        <v>365</v>
      </c>
      <c r="G217" t="s">
        <v>408</v>
      </c>
      <c r="H217" s="7">
        <v>36726</v>
      </c>
    </row>
    <row r="218" spans="1:8" x14ac:dyDescent="0.25">
      <c r="A218" t="s">
        <v>0</v>
      </c>
      <c r="B218" s="2" t="s">
        <v>17</v>
      </c>
      <c r="C218" s="2" t="s">
        <v>23</v>
      </c>
      <c r="D218" s="5" t="s">
        <v>360</v>
      </c>
      <c r="E218" s="2"/>
      <c r="F218" s="11" t="s">
        <v>365</v>
      </c>
      <c r="G218" t="s">
        <v>408</v>
      </c>
      <c r="H218" s="7">
        <v>36847</v>
      </c>
    </row>
    <row r="219" spans="1:8" x14ac:dyDescent="0.25">
      <c r="A219" t="s">
        <v>1</v>
      </c>
      <c r="B219" s="2" t="s">
        <v>17</v>
      </c>
      <c r="C219" s="2" t="s">
        <v>23</v>
      </c>
      <c r="D219" s="5" t="s">
        <v>360</v>
      </c>
      <c r="E219" s="2"/>
      <c r="F219" s="11" t="s">
        <v>365</v>
      </c>
      <c r="G219" t="s">
        <v>408</v>
      </c>
      <c r="H219" s="7">
        <v>36847</v>
      </c>
    </row>
    <row r="220" spans="1:8" x14ac:dyDescent="0.25">
      <c r="A220" t="s">
        <v>2</v>
      </c>
      <c r="B220" s="2" t="s">
        <v>19</v>
      </c>
      <c r="C220" s="2" t="s">
        <v>24</v>
      </c>
      <c r="D220" s="5" t="s">
        <v>359</v>
      </c>
      <c r="E220" s="2"/>
      <c r="F220" s="11" t="s">
        <v>365</v>
      </c>
      <c r="G220" t="s">
        <v>408</v>
      </c>
      <c r="H220" s="7">
        <v>36851</v>
      </c>
    </row>
    <row r="221" spans="1:8" x14ac:dyDescent="0.25">
      <c r="A221" t="s">
        <v>8</v>
      </c>
      <c r="B221" s="2" t="s">
        <v>18</v>
      </c>
      <c r="C221" s="2" t="s">
        <v>26</v>
      </c>
      <c r="D221" s="5" t="s">
        <v>359</v>
      </c>
      <c r="E221" s="2"/>
      <c r="F221" s="11" t="s">
        <v>365</v>
      </c>
      <c r="G221" t="s">
        <v>408</v>
      </c>
      <c r="H221" s="7">
        <v>37145</v>
      </c>
    </row>
    <row r="222" spans="1:8" x14ac:dyDescent="0.25">
      <c r="A222" t="s">
        <v>46</v>
      </c>
      <c r="B222" s="2" t="s">
        <v>18</v>
      </c>
      <c r="C222" s="2" t="s">
        <v>58</v>
      </c>
      <c r="D222" s="5" t="s">
        <v>359</v>
      </c>
      <c r="E222" s="5"/>
      <c r="F222" s="11" t="s">
        <v>365</v>
      </c>
      <c r="G222" t="s">
        <v>408</v>
      </c>
      <c r="H222" s="7">
        <v>38700</v>
      </c>
    </row>
    <row r="223" spans="1:8" x14ac:dyDescent="0.25">
      <c r="A223" t="s">
        <v>73</v>
      </c>
      <c r="B223" s="2" t="s">
        <v>18</v>
      </c>
      <c r="C223" s="2" t="s">
        <v>281</v>
      </c>
      <c r="D223" s="5" t="s">
        <v>359</v>
      </c>
      <c r="E223" s="2"/>
      <c r="F223" s="11" t="s">
        <v>365</v>
      </c>
      <c r="G223" t="s">
        <v>408</v>
      </c>
      <c r="H223" s="7">
        <v>39079</v>
      </c>
    </row>
    <row r="224" spans="1:8" x14ac:dyDescent="0.25">
      <c r="A224" t="s">
        <v>76</v>
      </c>
      <c r="B224" s="2" t="s">
        <v>53</v>
      </c>
      <c r="C224" s="2" t="s">
        <v>59</v>
      </c>
      <c r="D224" s="5" t="s">
        <v>359</v>
      </c>
      <c r="E224" s="2"/>
      <c r="F224" s="11" t="s">
        <v>365</v>
      </c>
      <c r="G224" t="s">
        <v>408</v>
      </c>
      <c r="H224" s="7">
        <v>39097</v>
      </c>
    </row>
    <row r="225" spans="1:8" x14ac:dyDescent="0.25">
      <c r="A225" t="s">
        <v>80</v>
      </c>
      <c r="B225" s="2" t="s">
        <v>85</v>
      </c>
      <c r="C225" s="2" t="s">
        <v>90</v>
      </c>
      <c r="D225" s="5" t="s">
        <v>359</v>
      </c>
      <c r="E225" s="5"/>
      <c r="F225" s="11" t="s">
        <v>365</v>
      </c>
      <c r="G225" t="s">
        <v>408</v>
      </c>
      <c r="H225" s="7">
        <v>39133</v>
      </c>
    </row>
    <row r="226" spans="1:8" x14ac:dyDescent="0.25">
      <c r="A226" t="s">
        <v>81</v>
      </c>
      <c r="B226" s="2" t="s">
        <v>85</v>
      </c>
      <c r="C226" s="2" t="s">
        <v>90</v>
      </c>
      <c r="D226" s="5" t="s">
        <v>359</v>
      </c>
      <c r="E226" s="2"/>
      <c r="F226" s="11" t="s">
        <v>365</v>
      </c>
      <c r="G226" t="s">
        <v>408</v>
      </c>
      <c r="H226" s="7">
        <v>39133</v>
      </c>
    </row>
    <row r="227" spans="1:8" x14ac:dyDescent="0.25">
      <c r="A227" t="s">
        <v>105</v>
      </c>
      <c r="B227" s="2" t="s">
        <v>18</v>
      </c>
      <c r="C227" s="2" t="s">
        <v>88</v>
      </c>
      <c r="D227" s="5" t="s">
        <v>359</v>
      </c>
      <c r="E227" s="2"/>
      <c r="F227" s="11" t="s">
        <v>365</v>
      </c>
      <c r="G227" t="s">
        <v>408</v>
      </c>
      <c r="H227" s="7">
        <v>39379</v>
      </c>
    </row>
    <row r="228" spans="1:8" x14ac:dyDescent="0.25">
      <c r="A228" t="s">
        <v>108</v>
      </c>
      <c r="B228" s="2" t="s">
        <v>116</v>
      </c>
      <c r="C228" s="2" t="s">
        <v>122</v>
      </c>
      <c r="D228" s="5" t="s">
        <v>359</v>
      </c>
      <c r="E228" s="2"/>
      <c r="F228" s="11" t="s">
        <v>365</v>
      </c>
      <c r="G228" t="s">
        <v>408</v>
      </c>
      <c r="H228" s="7">
        <v>39463</v>
      </c>
    </row>
    <row r="229" spans="1:8" x14ac:dyDescent="0.25">
      <c r="A229" t="s">
        <v>112</v>
      </c>
      <c r="B229" s="2" t="s">
        <v>116</v>
      </c>
      <c r="C229" s="2" t="s">
        <v>123</v>
      </c>
      <c r="D229" s="5" t="s">
        <v>359</v>
      </c>
      <c r="E229" s="5"/>
      <c r="F229" s="11" t="s">
        <v>365</v>
      </c>
      <c r="G229" t="s">
        <v>408</v>
      </c>
      <c r="H229" s="7">
        <v>39468</v>
      </c>
    </row>
    <row r="230" spans="1:8" x14ac:dyDescent="0.25">
      <c r="A230" t="s">
        <v>114</v>
      </c>
      <c r="B230" s="2" t="s">
        <v>116</v>
      </c>
      <c r="C230" s="2" t="s">
        <v>122</v>
      </c>
      <c r="D230" s="5" t="s">
        <v>359</v>
      </c>
      <c r="E230" s="2"/>
      <c r="F230" s="11" t="s">
        <v>365</v>
      </c>
      <c r="G230" t="s">
        <v>408</v>
      </c>
      <c r="H230" s="7">
        <v>39468</v>
      </c>
    </row>
    <row r="231" spans="1:8" x14ac:dyDescent="0.25">
      <c r="A231" t="s">
        <v>129</v>
      </c>
      <c r="B231" s="2" t="s">
        <v>116</v>
      </c>
      <c r="C231" s="2" t="s">
        <v>123</v>
      </c>
      <c r="D231" s="5" t="s">
        <v>359</v>
      </c>
      <c r="E231" s="5"/>
      <c r="F231" s="11" t="s">
        <v>365</v>
      </c>
      <c r="G231" t="s">
        <v>408</v>
      </c>
      <c r="H231" s="7">
        <v>39476</v>
      </c>
    </row>
    <row r="232" spans="1:8" x14ac:dyDescent="0.25">
      <c r="A232" t="s">
        <v>131</v>
      </c>
      <c r="B232" s="2" t="s">
        <v>146</v>
      </c>
      <c r="C232" s="2" t="s">
        <v>148</v>
      </c>
      <c r="D232" s="5" t="s">
        <v>360</v>
      </c>
      <c r="E232" s="2"/>
      <c r="F232" s="11" t="s">
        <v>365</v>
      </c>
      <c r="G232" t="s">
        <v>408</v>
      </c>
      <c r="H232" s="7">
        <v>39633</v>
      </c>
    </row>
    <row r="233" spans="1:8" x14ac:dyDescent="0.25">
      <c r="A233" t="s">
        <v>132</v>
      </c>
      <c r="B233" s="2" t="s">
        <v>21</v>
      </c>
      <c r="C233" s="2" t="s">
        <v>149</v>
      </c>
      <c r="D233" s="5" t="s">
        <v>359</v>
      </c>
      <c r="E233" s="2"/>
      <c r="F233" s="11" t="s">
        <v>365</v>
      </c>
      <c r="G233" t="s">
        <v>408</v>
      </c>
      <c r="H233" s="7">
        <v>39659</v>
      </c>
    </row>
    <row r="234" spans="1:8" x14ac:dyDescent="0.25">
      <c r="A234" t="s">
        <v>133</v>
      </c>
      <c r="B234" s="2" t="s">
        <v>21</v>
      </c>
      <c r="C234" s="2" t="s">
        <v>149</v>
      </c>
      <c r="D234" s="5" t="s">
        <v>359</v>
      </c>
      <c r="E234" s="2"/>
      <c r="F234" s="11" t="s">
        <v>365</v>
      </c>
      <c r="G234" t="s">
        <v>408</v>
      </c>
      <c r="H234" s="7">
        <v>39659</v>
      </c>
    </row>
    <row r="235" spans="1:8" x14ac:dyDescent="0.25">
      <c r="A235" t="s">
        <v>134</v>
      </c>
      <c r="B235" s="2" t="s">
        <v>21</v>
      </c>
      <c r="C235" s="2" t="s">
        <v>149</v>
      </c>
      <c r="D235" s="5" t="s">
        <v>359</v>
      </c>
      <c r="E235" s="2"/>
      <c r="F235" s="11" t="s">
        <v>365</v>
      </c>
      <c r="G235" t="s">
        <v>408</v>
      </c>
      <c r="H235" s="7">
        <v>39659</v>
      </c>
    </row>
    <row r="236" spans="1:8" x14ac:dyDescent="0.25">
      <c r="A236" t="s">
        <v>145</v>
      </c>
      <c r="B236" s="2" t="s">
        <v>18</v>
      </c>
      <c r="C236" s="2" t="s">
        <v>119</v>
      </c>
      <c r="D236" s="5" t="s">
        <v>359</v>
      </c>
      <c r="E236" s="2"/>
      <c r="F236" s="11" t="s">
        <v>365</v>
      </c>
      <c r="G236" t="s">
        <v>408</v>
      </c>
      <c r="H236" s="7">
        <v>39744</v>
      </c>
    </row>
    <row r="237" spans="1:8" x14ac:dyDescent="0.25">
      <c r="A237" t="s">
        <v>165</v>
      </c>
      <c r="B237" s="2" t="s">
        <v>167</v>
      </c>
      <c r="C237" s="2" t="s">
        <v>175</v>
      </c>
      <c r="D237" s="5" t="s">
        <v>361</v>
      </c>
      <c r="E237" s="2"/>
      <c r="F237" s="11" t="s">
        <v>365</v>
      </c>
      <c r="G237" t="s">
        <v>408</v>
      </c>
      <c r="H237" s="7">
        <v>39979</v>
      </c>
    </row>
    <row r="238" spans="1:8" x14ac:dyDescent="0.25">
      <c r="A238" t="s">
        <v>156</v>
      </c>
      <c r="B238" s="2" t="s">
        <v>116</v>
      </c>
      <c r="C238" s="2" t="s">
        <v>123</v>
      </c>
      <c r="D238" s="5" t="s">
        <v>359</v>
      </c>
      <c r="E238" s="5"/>
      <c r="F238" s="11" t="s">
        <v>365</v>
      </c>
      <c r="G238" t="s">
        <v>408</v>
      </c>
      <c r="H238" s="7">
        <v>39989</v>
      </c>
    </row>
    <row r="239" spans="1:8" x14ac:dyDescent="0.25">
      <c r="A239" t="s">
        <v>166</v>
      </c>
      <c r="B239" s="2" t="s">
        <v>167</v>
      </c>
      <c r="C239" s="2" t="s">
        <v>175</v>
      </c>
      <c r="D239" s="5" t="s">
        <v>361</v>
      </c>
      <c r="E239" s="2"/>
      <c r="F239" s="11" t="s">
        <v>365</v>
      </c>
      <c r="G239" t="s">
        <v>408</v>
      </c>
      <c r="H239" s="7">
        <v>39993</v>
      </c>
    </row>
    <row r="240" spans="1:8" x14ac:dyDescent="0.25">
      <c r="A240" t="s">
        <v>162</v>
      </c>
      <c r="B240" s="2" t="s">
        <v>146</v>
      </c>
      <c r="C240" s="2" t="s">
        <v>173</v>
      </c>
      <c r="D240" s="5" t="s">
        <v>360</v>
      </c>
      <c r="E240" s="2"/>
      <c r="F240" s="11" t="s">
        <v>365</v>
      </c>
      <c r="G240" t="s">
        <v>408</v>
      </c>
      <c r="H240" s="7">
        <v>40105</v>
      </c>
    </row>
    <row r="241" spans="1:8" x14ac:dyDescent="0.25">
      <c r="A241" t="s">
        <v>280</v>
      </c>
      <c r="B241" s="2" t="s">
        <v>18</v>
      </c>
      <c r="C241" s="5" t="s">
        <v>266</v>
      </c>
      <c r="D241" s="5" t="s">
        <v>359</v>
      </c>
      <c r="E241" s="10">
        <v>23998.97</v>
      </c>
      <c r="F241" s="9">
        <f t="shared" ref="F241:F247" si="2">(E241/10)*3</f>
        <v>7199.6909999999998</v>
      </c>
      <c r="G241" t="s">
        <v>408</v>
      </c>
      <c r="H241" s="7">
        <v>42703</v>
      </c>
    </row>
    <row r="242" spans="1:8" x14ac:dyDescent="0.25">
      <c r="A242" t="s">
        <v>267</v>
      </c>
      <c r="B242" s="2" t="s">
        <v>18</v>
      </c>
      <c r="C242" s="5" t="s">
        <v>266</v>
      </c>
      <c r="D242" s="5" t="s">
        <v>359</v>
      </c>
      <c r="E242" s="10">
        <v>23998.97</v>
      </c>
      <c r="F242" s="9">
        <f t="shared" si="2"/>
        <v>7199.6909999999998</v>
      </c>
      <c r="G242" t="s">
        <v>408</v>
      </c>
      <c r="H242" s="7">
        <v>42703</v>
      </c>
    </row>
    <row r="243" spans="1:8" x14ac:dyDescent="0.25">
      <c r="A243" t="s">
        <v>268</v>
      </c>
      <c r="B243" s="2" t="s">
        <v>18</v>
      </c>
      <c r="C243" s="5" t="s">
        <v>266</v>
      </c>
      <c r="D243" s="5" t="s">
        <v>359</v>
      </c>
      <c r="E243" s="10">
        <v>23998.97</v>
      </c>
      <c r="F243" s="9">
        <f t="shared" si="2"/>
        <v>7199.6909999999998</v>
      </c>
      <c r="G243" t="s">
        <v>408</v>
      </c>
      <c r="H243" s="7">
        <v>42703</v>
      </c>
    </row>
    <row r="244" spans="1:8" x14ac:dyDescent="0.25">
      <c r="A244" t="s">
        <v>279</v>
      </c>
      <c r="B244" s="2" t="s">
        <v>18</v>
      </c>
      <c r="C244" s="5" t="s">
        <v>266</v>
      </c>
      <c r="D244" s="5" t="s">
        <v>359</v>
      </c>
      <c r="E244" s="10">
        <v>23998.97</v>
      </c>
      <c r="F244" s="9">
        <f t="shared" si="2"/>
        <v>7199.6909999999998</v>
      </c>
      <c r="G244" t="s">
        <v>408</v>
      </c>
      <c r="H244" s="7">
        <v>42703</v>
      </c>
    </row>
    <row r="245" spans="1:8" x14ac:dyDescent="0.25">
      <c r="A245" t="s">
        <v>269</v>
      </c>
      <c r="B245" s="2" t="s">
        <v>18</v>
      </c>
      <c r="C245" s="5" t="s">
        <v>266</v>
      </c>
      <c r="D245" s="5" t="s">
        <v>359</v>
      </c>
      <c r="E245" s="10">
        <v>23998.97</v>
      </c>
      <c r="F245" s="9">
        <f t="shared" si="2"/>
        <v>7199.6909999999998</v>
      </c>
      <c r="G245" t="s">
        <v>408</v>
      </c>
      <c r="H245" s="7">
        <v>42703</v>
      </c>
    </row>
    <row r="246" spans="1:8" x14ac:dyDescent="0.25">
      <c r="A246" t="s">
        <v>273</v>
      </c>
      <c r="B246" s="5" t="s">
        <v>274</v>
      </c>
      <c r="C246" s="5" t="s">
        <v>275</v>
      </c>
      <c r="D246" s="5" t="s">
        <v>361</v>
      </c>
      <c r="E246" s="10">
        <v>128381</v>
      </c>
      <c r="F246" s="9">
        <f t="shared" si="2"/>
        <v>38514.300000000003</v>
      </c>
      <c r="G246" t="s">
        <v>408</v>
      </c>
      <c r="H246" s="7">
        <v>42716</v>
      </c>
    </row>
    <row r="247" spans="1:8" x14ac:dyDescent="0.25">
      <c r="A247" t="s">
        <v>270</v>
      </c>
      <c r="B247" s="5" t="s">
        <v>271</v>
      </c>
      <c r="C247" s="5" t="s">
        <v>272</v>
      </c>
      <c r="D247" s="5" t="s">
        <v>359</v>
      </c>
      <c r="E247" s="10">
        <v>17589.88</v>
      </c>
      <c r="F247" s="9">
        <f t="shared" si="2"/>
        <v>5276.9639999999999</v>
      </c>
      <c r="G247" t="s">
        <v>408</v>
      </c>
      <c r="H247" s="7">
        <v>42719</v>
      </c>
    </row>
    <row r="248" spans="1:8" x14ac:dyDescent="0.25">
      <c r="A248" t="s">
        <v>295</v>
      </c>
      <c r="B248" s="5" t="s">
        <v>21</v>
      </c>
      <c r="C248" s="5" t="s">
        <v>296</v>
      </c>
      <c r="D248" s="5" t="s">
        <v>359</v>
      </c>
      <c r="E248" s="10">
        <v>24158.54</v>
      </c>
      <c r="F248" s="9">
        <f t="shared" ref="F248:F253" si="3">(E248/10)*4</f>
        <v>9663.4160000000011</v>
      </c>
      <c r="G248" t="s">
        <v>408</v>
      </c>
      <c r="H248" s="7">
        <v>43091</v>
      </c>
    </row>
    <row r="249" spans="1:8" x14ac:dyDescent="0.25">
      <c r="A249" t="s">
        <v>301</v>
      </c>
      <c r="B249" s="2" t="s">
        <v>21</v>
      </c>
      <c r="C249" s="5" t="s">
        <v>296</v>
      </c>
      <c r="D249" s="5" t="s">
        <v>359</v>
      </c>
      <c r="E249" s="10">
        <v>24158.54</v>
      </c>
      <c r="F249" s="9">
        <f t="shared" si="3"/>
        <v>9663.4160000000011</v>
      </c>
      <c r="G249" t="s">
        <v>408</v>
      </c>
      <c r="H249" s="7">
        <v>43091</v>
      </c>
    </row>
    <row r="250" spans="1:8" x14ac:dyDescent="0.25">
      <c r="A250" t="s">
        <v>297</v>
      </c>
      <c r="B250" s="2" t="s">
        <v>53</v>
      </c>
      <c r="C250" s="2" t="s">
        <v>298</v>
      </c>
      <c r="D250" s="5" t="s">
        <v>359</v>
      </c>
      <c r="E250" s="10">
        <v>15728</v>
      </c>
      <c r="F250" s="9">
        <f t="shared" si="3"/>
        <v>6291.2</v>
      </c>
      <c r="G250" t="s">
        <v>408</v>
      </c>
      <c r="H250" s="7">
        <v>43095</v>
      </c>
    </row>
    <row r="251" spans="1:8" x14ac:dyDescent="0.25">
      <c r="A251" t="s">
        <v>300</v>
      </c>
      <c r="B251" s="2" t="s">
        <v>53</v>
      </c>
      <c r="C251" s="2" t="s">
        <v>298</v>
      </c>
      <c r="D251" s="5" t="s">
        <v>359</v>
      </c>
      <c r="E251" s="10">
        <v>15728</v>
      </c>
      <c r="F251" s="9">
        <f t="shared" si="3"/>
        <v>6291.2</v>
      </c>
      <c r="G251" t="s">
        <v>408</v>
      </c>
      <c r="H251" s="7">
        <v>43095</v>
      </c>
    </row>
    <row r="252" spans="1:8" x14ac:dyDescent="0.25">
      <c r="A252" t="s">
        <v>299</v>
      </c>
      <c r="B252" s="2" t="s">
        <v>53</v>
      </c>
      <c r="C252" s="2" t="s">
        <v>298</v>
      </c>
      <c r="D252" s="5" t="s">
        <v>359</v>
      </c>
      <c r="E252" s="10">
        <v>15728</v>
      </c>
      <c r="F252" s="9">
        <f t="shared" si="3"/>
        <v>6291.2</v>
      </c>
      <c r="G252" t="s">
        <v>408</v>
      </c>
      <c r="H252" s="7">
        <v>43095</v>
      </c>
    </row>
    <row r="253" spans="1:8" x14ac:dyDescent="0.25">
      <c r="A253" t="s">
        <v>291</v>
      </c>
      <c r="B253" s="5" t="s">
        <v>168</v>
      </c>
      <c r="C253" s="5" t="s">
        <v>292</v>
      </c>
      <c r="D253" s="5" t="s">
        <v>361</v>
      </c>
      <c r="E253" s="10">
        <v>96800</v>
      </c>
      <c r="F253" s="9">
        <f t="shared" si="3"/>
        <v>38720</v>
      </c>
      <c r="G253" t="s">
        <v>408</v>
      </c>
      <c r="H253" s="7">
        <v>43098</v>
      </c>
    </row>
    <row r="254" spans="1:8" x14ac:dyDescent="0.25">
      <c r="A254" t="s">
        <v>289</v>
      </c>
      <c r="B254" s="5" t="s">
        <v>287</v>
      </c>
      <c r="C254" s="5" t="s">
        <v>290</v>
      </c>
      <c r="D254" s="5" t="s">
        <v>359</v>
      </c>
      <c r="E254" s="10">
        <v>22266.81</v>
      </c>
      <c r="F254" s="9">
        <f>(E254/10)*5</f>
        <v>11133.405000000001</v>
      </c>
      <c r="G254" t="s">
        <v>408</v>
      </c>
      <c r="H254" s="7">
        <v>43131</v>
      </c>
    </row>
    <row r="255" spans="1:8" x14ac:dyDescent="0.25">
      <c r="A255" t="s">
        <v>286</v>
      </c>
      <c r="B255" s="5" t="s">
        <v>287</v>
      </c>
      <c r="C255" s="5" t="s">
        <v>288</v>
      </c>
      <c r="D255" s="5" t="s">
        <v>359</v>
      </c>
      <c r="E255" s="10">
        <v>23482.01</v>
      </c>
      <c r="F255" s="9">
        <f>(E255/10)*5</f>
        <v>11741.005000000001</v>
      </c>
      <c r="G255" t="s">
        <v>408</v>
      </c>
      <c r="H255" s="7">
        <v>43131</v>
      </c>
    </row>
    <row r="256" spans="1:8" x14ac:dyDescent="0.25">
      <c r="A256" t="s">
        <v>305</v>
      </c>
      <c r="B256" s="5" t="s">
        <v>287</v>
      </c>
      <c r="C256" s="5" t="s">
        <v>288</v>
      </c>
      <c r="D256" s="5" t="s">
        <v>359</v>
      </c>
      <c r="E256" s="10">
        <v>23482.01</v>
      </c>
      <c r="F256" s="9">
        <f>(E256/10)*5</f>
        <v>11741.005000000001</v>
      </c>
      <c r="G256" t="s">
        <v>408</v>
      </c>
      <c r="H256" s="7">
        <v>43140</v>
      </c>
    </row>
    <row r="257" spans="1:8" x14ac:dyDescent="0.25">
      <c r="A257" t="s">
        <v>309</v>
      </c>
      <c r="B257" s="5" t="s">
        <v>21</v>
      </c>
      <c r="C257" s="5" t="s">
        <v>296</v>
      </c>
      <c r="D257" s="5" t="s">
        <v>359</v>
      </c>
      <c r="E257" s="10">
        <v>24158.54</v>
      </c>
      <c r="F257" s="9">
        <f>(E257/10)*5</f>
        <v>12079.27</v>
      </c>
      <c r="G257" t="s">
        <v>408</v>
      </c>
      <c r="H257" s="7">
        <v>43277</v>
      </c>
    </row>
    <row r="258" spans="1:8" x14ac:dyDescent="0.25">
      <c r="A258" t="s">
        <v>316</v>
      </c>
      <c r="B258" s="5" t="s">
        <v>254</v>
      </c>
      <c r="C258" s="5" t="s">
        <v>317</v>
      </c>
      <c r="D258" s="5" t="s">
        <v>360</v>
      </c>
      <c r="E258" s="10">
        <v>235745</v>
      </c>
      <c r="F258" s="9">
        <f t="shared" ref="F258:F265" si="4">(E258/10)*6</f>
        <v>141447</v>
      </c>
      <c r="G258" t="s">
        <v>408</v>
      </c>
      <c r="H258" s="7">
        <v>43491</v>
      </c>
    </row>
    <row r="259" spans="1:8" x14ac:dyDescent="0.25">
      <c r="A259" t="s">
        <v>319</v>
      </c>
      <c r="B259" t="s">
        <v>18</v>
      </c>
      <c r="C259" t="s">
        <v>266</v>
      </c>
      <c r="D259" s="5" t="s">
        <v>359</v>
      </c>
      <c r="E259" s="10">
        <v>25738.14</v>
      </c>
      <c r="F259" s="9">
        <f t="shared" si="4"/>
        <v>15442.883999999998</v>
      </c>
      <c r="G259" t="s">
        <v>408</v>
      </c>
      <c r="H259" s="8">
        <v>43769</v>
      </c>
    </row>
    <row r="260" spans="1:8" x14ac:dyDescent="0.25">
      <c r="A260" t="s">
        <v>342</v>
      </c>
      <c r="B260" t="s">
        <v>18</v>
      </c>
      <c r="C260" t="s">
        <v>266</v>
      </c>
      <c r="D260" s="5" t="s">
        <v>359</v>
      </c>
      <c r="E260" s="10">
        <v>25738.14</v>
      </c>
      <c r="F260" s="9">
        <f t="shared" si="4"/>
        <v>15442.883999999998</v>
      </c>
      <c r="G260" t="s">
        <v>408</v>
      </c>
      <c r="H260" s="8">
        <v>43769</v>
      </c>
    </row>
    <row r="261" spans="1:8" x14ac:dyDescent="0.25">
      <c r="A261" t="s">
        <v>323</v>
      </c>
      <c r="B261" t="s">
        <v>18</v>
      </c>
      <c r="C261" t="s">
        <v>266</v>
      </c>
      <c r="D261" s="5" t="s">
        <v>359</v>
      </c>
      <c r="E261" s="10">
        <v>25738.14</v>
      </c>
      <c r="F261" s="9">
        <f t="shared" si="4"/>
        <v>15442.883999999998</v>
      </c>
      <c r="G261" t="s">
        <v>408</v>
      </c>
      <c r="H261" s="8">
        <v>43769</v>
      </c>
    </row>
    <row r="262" spans="1:8" x14ac:dyDescent="0.25">
      <c r="A262" t="s">
        <v>321</v>
      </c>
      <c r="B262" t="s">
        <v>18</v>
      </c>
      <c r="C262" t="s">
        <v>266</v>
      </c>
      <c r="D262" s="5" t="s">
        <v>359</v>
      </c>
      <c r="E262" s="10">
        <v>25738.14</v>
      </c>
      <c r="F262" s="9">
        <f t="shared" si="4"/>
        <v>15442.883999999998</v>
      </c>
      <c r="G262" t="s">
        <v>408</v>
      </c>
      <c r="H262" s="8">
        <v>43769</v>
      </c>
    </row>
    <row r="263" spans="1:8" x14ac:dyDescent="0.25">
      <c r="A263" t="s">
        <v>324</v>
      </c>
      <c r="B263" t="s">
        <v>18</v>
      </c>
      <c r="C263" t="s">
        <v>266</v>
      </c>
      <c r="D263" s="5" t="s">
        <v>359</v>
      </c>
      <c r="E263" s="10">
        <v>25738.14</v>
      </c>
      <c r="F263" s="9">
        <f t="shared" si="4"/>
        <v>15442.883999999998</v>
      </c>
      <c r="G263" t="s">
        <v>408</v>
      </c>
      <c r="H263" s="8">
        <v>43769</v>
      </c>
    </row>
    <row r="264" spans="1:8" x14ac:dyDescent="0.25">
      <c r="A264" t="s">
        <v>325</v>
      </c>
      <c r="B264" t="s">
        <v>18</v>
      </c>
      <c r="C264" t="s">
        <v>266</v>
      </c>
      <c r="D264" s="5" t="s">
        <v>359</v>
      </c>
      <c r="E264" s="10">
        <v>25738.14</v>
      </c>
      <c r="F264" s="9">
        <f t="shared" si="4"/>
        <v>15442.883999999998</v>
      </c>
      <c r="G264" t="s">
        <v>408</v>
      </c>
      <c r="H264" s="8">
        <v>43769</v>
      </c>
    </row>
    <row r="265" spans="1:8" x14ac:dyDescent="0.25">
      <c r="A265" t="s">
        <v>340</v>
      </c>
      <c r="B265" t="s">
        <v>116</v>
      </c>
      <c r="C265" t="s">
        <v>341</v>
      </c>
      <c r="D265" s="5" t="s">
        <v>359</v>
      </c>
      <c r="E265" s="10">
        <v>18680</v>
      </c>
      <c r="F265" s="9">
        <f t="shared" si="4"/>
        <v>11208</v>
      </c>
      <c r="G265" t="s">
        <v>408</v>
      </c>
      <c r="H265" s="8">
        <v>43819</v>
      </c>
    </row>
    <row r="266" spans="1:8" x14ac:dyDescent="0.25">
      <c r="A266" t="s">
        <v>346</v>
      </c>
      <c r="B266" s="5" t="s">
        <v>271</v>
      </c>
      <c r="C266" s="5" t="s">
        <v>272</v>
      </c>
      <c r="D266" s="5" t="s">
        <v>359</v>
      </c>
      <c r="E266" s="10">
        <v>22222.21</v>
      </c>
      <c r="F266" s="9">
        <f>(E266/10)*7</f>
        <v>15555.547</v>
      </c>
      <c r="G266" t="s">
        <v>408</v>
      </c>
      <c r="H266" s="7">
        <v>44188</v>
      </c>
    </row>
    <row r="267" spans="1:8" x14ac:dyDescent="0.25">
      <c r="A267" t="s">
        <v>376</v>
      </c>
      <c r="B267" t="s">
        <v>85</v>
      </c>
      <c r="C267" t="s">
        <v>377</v>
      </c>
      <c r="D267" t="s">
        <v>359</v>
      </c>
      <c r="E267" s="10">
        <v>36950</v>
      </c>
      <c r="F267" s="9">
        <f>(E267/10)*9</f>
        <v>33255</v>
      </c>
      <c r="G267" t="s">
        <v>408</v>
      </c>
      <c r="H267" s="8">
        <v>44704</v>
      </c>
    </row>
    <row r="268" spans="1:8" x14ac:dyDescent="0.25">
      <c r="A268" t="s">
        <v>380</v>
      </c>
      <c r="B268" t="s">
        <v>188</v>
      </c>
      <c r="C268" t="s">
        <v>381</v>
      </c>
      <c r="D268" t="s">
        <v>359</v>
      </c>
      <c r="E268" s="10">
        <v>39431.69</v>
      </c>
      <c r="F268" s="9">
        <f>(E268/10)*9</f>
        <v>35488.521000000001</v>
      </c>
      <c r="G268" t="s">
        <v>408</v>
      </c>
      <c r="H268" s="8">
        <v>44895</v>
      </c>
    </row>
    <row r="269" spans="1:8" x14ac:dyDescent="0.25">
      <c r="A269" t="s">
        <v>382</v>
      </c>
      <c r="B269" t="s">
        <v>188</v>
      </c>
      <c r="C269" t="s">
        <v>381</v>
      </c>
      <c r="D269" t="s">
        <v>359</v>
      </c>
      <c r="E269" s="10">
        <v>39431.69</v>
      </c>
      <c r="F269" s="9">
        <f>(E269/10)*9</f>
        <v>35488.521000000001</v>
      </c>
      <c r="G269" t="s">
        <v>408</v>
      </c>
      <c r="H269" s="8">
        <v>44895</v>
      </c>
    </row>
    <row r="270" spans="1:8" x14ac:dyDescent="0.25">
      <c r="A270" t="s">
        <v>383</v>
      </c>
      <c r="B270" t="s">
        <v>188</v>
      </c>
      <c r="C270" t="s">
        <v>381</v>
      </c>
      <c r="D270" t="s">
        <v>359</v>
      </c>
      <c r="E270" s="10">
        <v>39995</v>
      </c>
      <c r="F270" s="9">
        <f>(E270/10)*9</f>
        <v>35995.5</v>
      </c>
      <c r="G270" t="s">
        <v>408</v>
      </c>
      <c r="H270" s="8">
        <v>44897</v>
      </c>
    </row>
    <row r="271" spans="1:8" x14ac:dyDescent="0.25">
      <c r="A271" s="20" t="s">
        <v>384</v>
      </c>
      <c r="B271" s="20" t="s">
        <v>85</v>
      </c>
      <c r="C271" t="s">
        <v>385</v>
      </c>
      <c r="D271" s="5" t="s">
        <v>359</v>
      </c>
      <c r="E271" s="10">
        <v>36950</v>
      </c>
      <c r="F271" s="9">
        <f>(E271/10)*10</f>
        <v>36950</v>
      </c>
      <c r="G271" t="s">
        <v>408</v>
      </c>
      <c r="H271" s="7">
        <v>45104</v>
      </c>
    </row>
    <row r="272" spans="1:8" x14ac:dyDescent="0.25">
      <c r="A272" s="20" t="s">
        <v>387</v>
      </c>
      <c r="B272" s="20" t="s">
        <v>85</v>
      </c>
      <c r="C272" t="s">
        <v>385</v>
      </c>
      <c r="D272" s="5" t="s">
        <v>359</v>
      </c>
      <c r="E272" s="10">
        <v>36950</v>
      </c>
      <c r="F272" s="9">
        <f>(E272/10)*10</f>
        <v>36950</v>
      </c>
      <c r="G272" t="s">
        <v>408</v>
      </c>
      <c r="H272" s="7">
        <v>45105</v>
      </c>
    </row>
    <row r="273" spans="1:8" x14ac:dyDescent="0.25">
      <c r="A273" s="20" t="s">
        <v>389</v>
      </c>
      <c r="B273" s="20" t="s">
        <v>85</v>
      </c>
      <c r="C273" t="s">
        <v>385</v>
      </c>
      <c r="D273" s="5" t="s">
        <v>359</v>
      </c>
      <c r="E273" s="10">
        <v>36950</v>
      </c>
      <c r="F273" s="9">
        <f>(E273/10)*10</f>
        <v>36950</v>
      </c>
      <c r="G273" t="s">
        <v>408</v>
      </c>
      <c r="H273" s="7">
        <v>45105</v>
      </c>
    </row>
    <row r="274" spans="1:8" x14ac:dyDescent="0.25">
      <c r="A274" t="s">
        <v>405</v>
      </c>
      <c r="B274" t="s">
        <v>406</v>
      </c>
      <c r="C274" t="s">
        <v>407</v>
      </c>
      <c r="D274" t="s">
        <v>360</v>
      </c>
      <c r="E274" s="17">
        <v>104060</v>
      </c>
      <c r="F274" s="17">
        <f>(E274/10)*10</f>
        <v>104060</v>
      </c>
      <c r="G274" t="s">
        <v>408</v>
      </c>
      <c r="H274" s="8">
        <v>45236</v>
      </c>
    </row>
    <row r="276" spans="1:8" ht="23.25" x14ac:dyDescent="0.35">
      <c r="C276" s="14" t="s">
        <v>379</v>
      </c>
      <c r="D276" s="14">
        <v>271</v>
      </c>
    </row>
    <row r="279" spans="1:8" x14ac:dyDescent="0.25">
      <c r="A279" s="4"/>
      <c r="B279" s="2"/>
      <c r="C279" s="2"/>
    </row>
    <row r="318" spans="1:1" x14ac:dyDescent="0.25">
      <c r="A318" s="1"/>
    </row>
    <row r="363" spans="1:1" x14ac:dyDescent="0.25">
      <c r="A363" s="1"/>
    </row>
  </sheetData>
  <sortState xmlns:xlrd2="http://schemas.microsoft.com/office/spreadsheetml/2017/richdata2" ref="A4:H274">
    <sortCondition ref="G4:G274"/>
    <sortCondition ref="H4:H274"/>
    <sortCondition ref="A4:A274"/>
  </sortState>
  <mergeCells count="1">
    <mergeCell ref="A1:H1"/>
  </mergeCells>
  <pageMargins left="0.70866141732283472" right="0.70866141732283472" top="0.33" bottom="0.74803149606299213" header="0.17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Ibilgailuak-P.Móvil 2023</vt:lpstr>
      <vt:lpstr>'Ibilgailuak-P.Móvil 2023'!Área_de_impresión</vt:lpstr>
      <vt:lpstr>'Ibilgailuak-P.Móvil 2023'!Títulos_a_imprimir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Echaniz Gil, Luis Manuel</cp:lastModifiedBy>
  <cp:lastPrinted>2023-02-27T11:09:13Z</cp:lastPrinted>
  <dcterms:created xsi:type="dcterms:W3CDTF">2013-02-05T10:15:56Z</dcterms:created>
  <dcterms:modified xsi:type="dcterms:W3CDTF">2024-03-27T08:20:35Z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