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L:\Arabako Gobernu Irekia\01. ARABA IREKIA\03 - Informacion economica presupuestaria\Encomiendas_encargos_serv ext_concesiones\Concesiones y serv exter\2022 actividades externalizadas\"/>
    </mc:Choice>
  </mc:AlternateContent>
  <xr:revisionPtr revIDLastSave="0" documentId="13_ncr:1_{14CC2699-91D5-4D86-BBDC-AF265A2AC71E}" xr6:coauthVersionLast="47" xr6:coauthVersionMax="47" xr10:uidLastSave="{00000000-0000-0000-0000-000000000000}"/>
  <bookViews>
    <workbookView xWindow="-120" yWindow="-120" windowWidth="20730" windowHeight="11160" xr2:uid="{99ABB5F8-9C09-45B2-827E-62386D6A7C52}"/>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1" l="1"/>
  <c r="J12" i="1"/>
  <c r="J11" i="1"/>
  <c r="J10" i="1"/>
  <c r="J9" i="1"/>
  <c r="J8" i="1"/>
  <c r="K25" i="1"/>
  <c r="J4" i="1"/>
  <c r="K3" i="1"/>
</calcChain>
</file>

<file path=xl/sharedStrings.xml><?xml version="1.0" encoding="utf-8"?>
<sst xmlns="http://schemas.openxmlformats.org/spreadsheetml/2006/main" count="320" uniqueCount="229">
  <si>
    <t>SG 12/22</t>
  </si>
  <si>
    <t>B95383352</t>
  </si>
  <si>
    <t>LOGINTEGRAL EXPRESS, S.L.</t>
  </si>
  <si>
    <t>SG 16/22</t>
  </si>
  <si>
    <t>B81724288</t>
  </si>
  <si>
    <t>PUERTAS AUTOMATICAS PORTIS S L</t>
  </si>
  <si>
    <t>SG 18/22</t>
  </si>
  <si>
    <t>B01282615</t>
  </si>
  <si>
    <t>ELDER MEDIO AMBIENTE VITORIA, S.L.</t>
  </si>
  <si>
    <t>SG 22/22</t>
  </si>
  <si>
    <t>A86405305</t>
  </si>
  <si>
    <t>SPHERA, DESARROLLO E INNOVACIÓN EN TECNOLOGÍAS DE LA INFORMACIÓN, S.A.</t>
  </si>
  <si>
    <t>SG 29/22</t>
  </si>
  <si>
    <t>B78603495</t>
  </si>
  <si>
    <t>MICROSOFT IBERICA, S.R.L.</t>
  </si>
  <si>
    <t>SG 41/22</t>
  </si>
  <si>
    <t>B48301865</t>
  </si>
  <si>
    <t>Inetum Norte, SLU</t>
  </si>
  <si>
    <t>SG 54/22</t>
  </si>
  <si>
    <t>B75102004</t>
  </si>
  <si>
    <t>URBEN EASO 77 SLU</t>
  </si>
  <si>
    <t>SG 57/22</t>
  </si>
  <si>
    <t>INETUM NORTE, S.L.U.</t>
  </si>
  <si>
    <t>SG 59/22</t>
  </si>
  <si>
    <t>A28517308</t>
  </si>
  <si>
    <t xml:space="preserve">EULEN S.A </t>
  </si>
  <si>
    <t>SG 60/22</t>
  </si>
  <si>
    <t>A81962201</t>
  </si>
  <si>
    <t>Editorial Aranzadi, S.A.</t>
  </si>
  <si>
    <t>SG 61/22</t>
  </si>
  <si>
    <t>A78053147</t>
  </si>
  <si>
    <t>Telefónica Soluciones, SAU</t>
  </si>
  <si>
    <t>SG 62/22</t>
  </si>
  <si>
    <t>B20779161</t>
  </si>
  <si>
    <t>Eleka Ingeniaritza Linguistikoa, SL</t>
  </si>
  <si>
    <t>SG 63/22</t>
  </si>
  <si>
    <t>A83076687</t>
  </si>
  <si>
    <t>Asociación Española de Normalización y Certificación (AENOR)</t>
  </si>
  <si>
    <t>SG 64/22</t>
  </si>
  <si>
    <t>B84965375</t>
  </si>
  <si>
    <t>Grupo Salenda, SL</t>
  </si>
  <si>
    <t>SG 65/22</t>
  </si>
  <si>
    <t>B01267541</t>
  </si>
  <si>
    <t>Geograma, SL</t>
  </si>
  <si>
    <t>SG 68/22</t>
  </si>
  <si>
    <t>B01394980</t>
  </si>
  <si>
    <t>ALBEROLA ARQUITECTURA Y URBANISMO S.L.P.</t>
  </si>
  <si>
    <t>F20545018</t>
  </si>
  <si>
    <t>KREAN, S.COOP.</t>
  </si>
  <si>
    <t>SG 69/22</t>
  </si>
  <si>
    <t>B80401029</t>
  </si>
  <si>
    <t>Danysoft Internacional, SL</t>
  </si>
  <si>
    <t>SG 71/22</t>
  </si>
  <si>
    <t>B58836321</t>
  </si>
  <si>
    <t>Sage Spain, S.L</t>
  </si>
  <si>
    <t>SG 77/22</t>
  </si>
  <si>
    <t>A83052407</t>
  </si>
  <si>
    <t>SOCIEDAD ESTATAL CORREOS Y TELÉGRAFOS, S.A.</t>
  </si>
  <si>
    <t>SG 149/22</t>
  </si>
  <si>
    <t>B01361971</t>
  </si>
  <si>
    <t>TINKO GARBIKETAK, S.L.</t>
  </si>
  <si>
    <t>SG 152/22</t>
  </si>
  <si>
    <t>B65947046</t>
  </si>
  <si>
    <t>INSTITUTO SR PARA LA GESTIÓN, FORMACIÓN Y CONSULTORIA Y CONSULTORÍA DE SERVICIOS</t>
  </si>
  <si>
    <t>SG 183/22</t>
  </si>
  <si>
    <t>B01350024</t>
  </si>
  <si>
    <t>Instalaciones Eléctricas Ekoargi, SLL</t>
  </si>
  <si>
    <t>SG 285/22</t>
  </si>
  <si>
    <t>J01272426</t>
  </si>
  <si>
    <t>ZyZ Arquitectos</t>
  </si>
  <si>
    <t>45 Días</t>
  </si>
  <si>
    <t>SG 292/22</t>
  </si>
  <si>
    <t>B65869273</t>
  </si>
  <si>
    <t>GASSO CIMNE INERGY SL</t>
  </si>
  <si>
    <t>SG 410/22</t>
  </si>
  <si>
    <t>72841490F</t>
  </si>
  <si>
    <t>Javier Viguin Gonzalez</t>
  </si>
  <si>
    <t>17/05/2022</t>
  </si>
  <si>
    <t>31/12/2023</t>
  </si>
  <si>
    <t>07/02/2023</t>
  </si>
  <si>
    <t>10/02/2023</t>
  </si>
  <si>
    <t>29/05/2022</t>
  </si>
  <si>
    <t>31/12/2022</t>
  </si>
  <si>
    <t>01/02/2023</t>
  </si>
  <si>
    <t>05/07/2022</t>
  </si>
  <si>
    <t>24/08/2022</t>
  </si>
  <si>
    <t>04/02/2023</t>
  </si>
  <si>
    <t>07/11/2023</t>
  </si>
  <si>
    <t>01/01/2024</t>
  </si>
  <si>
    <t>31/03/2022</t>
  </si>
  <si>
    <t>28/08/2022</t>
  </si>
  <si>
    <t>25/01/2024</t>
  </si>
  <si>
    <t>B95250817</t>
  </si>
  <si>
    <t>Versia Contact Center, S.L.</t>
  </si>
  <si>
    <t>Sistemas de oficinas de Álava, S.A.</t>
  </si>
  <si>
    <t>SG 27/22</t>
  </si>
  <si>
    <t>SG 8/22</t>
  </si>
  <si>
    <t>SG 14/22</t>
  </si>
  <si>
    <t>A01055367</t>
  </si>
  <si>
    <t>SG 6/22</t>
  </si>
  <si>
    <t>SG 4/22</t>
  </si>
  <si>
    <t>SG 7/22</t>
  </si>
  <si>
    <t>SG 9/22</t>
  </si>
  <si>
    <t>B82338757</t>
  </si>
  <si>
    <t>PERKINELMER ESPAÑA SL</t>
  </si>
  <si>
    <t>B79184115</t>
  </si>
  <si>
    <t>MERCK LIFE SCIENCE, S.L.</t>
  </si>
  <si>
    <t>SG 21/22</t>
  </si>
  <si>
    <t>A83115667</t>
  </si>
  <si>
    <t>DRAGO SOLUTIONS S.A.U.</t>
  </si>
  <si>
    <t>A08244568</t>
  </si>
  <si>
    <t>METTLER-TOLEDO, S.A.E.</t>
  </si>
  <si>
    <t>SG 55/22</t>
  </si>
  <si>
    <t>B82422015</t>
  </si>
  <si>
    <t>VASS CONSULTORIA DE SISTEMAS, S.L.</t>
  </si>
  <si>
    <t>SG 15/22</t>
  </si>
  <si>
    <t>B84852391</t>
  </si>
  <si>
    <t>MAKESOFT TECHNOLOGIES, S.L.</t>
  </si>
  <si>
    <t>A28327625</t>
  </si>
  <si>
    <t>Mecánica Científica, S.A.+</t>
  </si>
  <si>
    <t>Kontratuaren kodea/Código del contrato</t>
  </si>
  <si>
    <t>Kontratuaren objektua/Objeto del contrato</t>
  </si>
  <si>
    <t>IFK-IFZ/
CIF-NIF</t>
  </si>
  <si>
    <t>Esleipenaren prozedura/Procedimiento de adjudicación</t>
  </si>
  <si>
    <t xml:space="preserve">Esleipenaren data/Fecha de adjudicación </t>
  </si>
  <si>
    <t>Enpresaren sinadura-data-Formalizazioa/
Fecha firma empresa- Formalización</t>
  </si>
  <si>
    <t>Kontratuaren amaieradata/Fecha fin contrato</t>
  </si>
  <si>
    <t>Aurrekontua, BEZik gabe/ Presupuesto sin IVA</t>
  </si>
  <si>
    <t>Aurrekontua, BEZekin
Presupuesto con IVA</t>
  </si>
  <si>
    <t>Atención telefónica/Telefono arreta</t>
  </si>
  <si>
    <t>Alquiler y mantenimiento 55 equipos multifunción/
Funtzio anitzeko 55 ekipo alokatzea eta mantentze lanak</t>
  </si>
  <si>
    <t>Suscripción de las licencias de Microsoft Office 365/
Microsoft office 365en lizentzien harpidetza</t>
  </si>
  <si>
    <t xml:space="preserve">Servicio de mantenimiento de los programas informáticos Oracle instalados en la Diputación Foral de Álava/
Arabako Foru Aldundian instalatutako Oracle programa informatikoen mantentze-zerbitzua </t>
  </si>
  <si>
    <t>Servicio de limpieza para los edificios e instalaciones dependientes de la Diputación Foral de Álava incluidas en el pliego de prescripciones técnicas/
Arabako Foru Aldundiaren menpeko eraikin eta instalazioetarako garbiketa-zerbitzua, baldintza teknikoen agirian sartuta daudenak.</t>
  </si>
  <si>
    <t>Servicio de Redacción de proyectos de ejecución para la rehabilitación energética enmarcada en los objetivos del programa PIREP, de la Casa de Cultura Ignacio Aldecoa, Casa Palacio, Edificio de Hacienda, Oficinas Técnicas Viejas y Oficinas Técnicas Nuevas de la Diputación Foral de Álava /
Arabako Foru Aldundiaren Ignacio Aldecoa Kultur Etxearen, Jauretxearen, Ogasunaren Eraikinaren, Bulego Tekniko Zaharren eta Bulego Tekniko Berrien PIREP programaren helburuen barruan birgaitze energetikoa gauzatzeko proiektuak idazteko zerbitzua</t>
  </si>
  <si>
    <t xml:space="preserve">Arabako Foru Aldundiaren Ignacio Aldecoa Kultur Etxearen, Jauretxearen, Ogasunaren Eraikinaren, Bulego Tekniko Zaharren eta Bulego Tekniko Berrien PIREP programaren helburuen barruan birgaitze energetikoa gauzatzeko proiektuak idazteko zerbitzua/
Servicio de Redacción de proyectos de ejecución para la rehabilitación energética enmarcada en los objetivos del programa PIREP, de la Casa de Cultura Ignacio Aldecoa, Casa Palacio, Edificio de Hacienda, Oficinas Técnicas Viejas y Oficinas Técnicas Nuevas de la Diputación Foral de Álava 
</t>
  </si>
  <si>
    <t xml:space="preserve">Arabako Foru Aldundiarentzako posta zerbitzuak/
Servicio de valija para la Diputación Foral de Álava
</t>
  </si>
  <si>
    <t>Arabako Foru Aldundiaren mendeko eraikin eta instalazioak garbitzeko zerbitzuaren kalitate-auditoria/
Auditoría de calidad del servicio de limpieza para los edificios e instalaciones dependientes de la Diputación Foral de Álava</t>
  </si>
  <si>
    <t>Zerbitzu Parkean eta Arabako Foru Aldundiko beste unitate batzuetan sortutako hondakinak kudeatzeko zerbitzua/
Servicio de gestión de los residuos generados en el Parque de Servicios y en otras unidades de la Diputación Foral de Álava</t>
  </si>
  <si>
    <t>Plegu teknikoetan zerrendatutako Arabako Foru Aldundiaren eraikinetako ate birakarien eta ate birakarien mantentze prebentiboa eta zuzentzailea/
Mantenimiento preventivo y correctivo de las puertas basculantes y giratorias de los edificios de la Diputación Foral de Álava relacionados en los pliegos técnicos</t>
  </si>
  <si>
    <t>Arabako Foru Aldundiaren birtualizazio-plataformari dagozkion software-lizentziak mantentzea (WMWARE fabrikatzailea)./
Mantenimiento de las licencias de software correspondientes a la plataforma de virtualización de la Diputación Foral de Álava (fabricante WMWARE).</t>
  </si>
  <si>
    <t>Laudioko Lamuza Jauregiaren barrualdea zaharberritzeko eta irisgarritasuna hobetzeko eta obraren zuzendaritza gauzatzeko proiektua egitea/
Realización del Proyecto de Ejecución de restauración interior y mejora de la accesibilidad del Palacio Lamuza en Llodio y la dirección de la obra</t>
  </si>
  <si>
    <t xml:space="preserve">Arabako Foru Aldundiaren Ibilgailuen Ataleko tailer mekanikoko garbiketa industrialeko zerbitzua, gizarte-ekimeneko enplegu-zentro berezientzat eta enpresentzat./
Servicio de limpieza industrial del taller mecánico del Parque Móvil de la Diputación Foral de Álava, reservado a Centros Especiales de Empleo de iniciativa social y a empresas de inserción </t>
  </si>
  <si>
    <t xml:space="preserve">Arabako Foru Aldundiaren horniduren kudeaketa, inbentarioa, kontabilitatea eta plangintza energetikoaren euskarria/
Servicio de gestión de suministros, inventario, contabilidad y soporte a la planificación energética de la Diputación Foral de Álava </t>
  </si>
  <si>
    <t>Arabako Foru Aldundira mezularitza zerbituza/
Servicio de mensajería para la Diputación Foral de Álava.</t>
  </si>
  <si>
    <t>LMTko JBen lizentzien harpidetza berritzea/
Renovación suscripción licencias JBoss EAP</t>
  </si>
  <si>
    <t>InveSicres lizentziak mantentzea/
Mantenimiento licencias InveSicres</t>
  </si>
  <si>
    <t>Microsoften Premier Euskarri Zerbitzua Arabako Foru Aldundiarentzat/
Servicio de Soporte Premier de Microsoft para la Diputación Foral de Álava</t>
  </si>
  <si>
    <t>Laborategi Orokorreko balantza analitikoak eta mekanikoak mantentzea/
Mantenimiento de las balanzas analíticas y mecánicas  del Laboratorio General</t>
  </si>
  <si>
    <t>Laborategi Orokorreko obra zibila kontrolatzeko saiakuntza-ekipoak mantentzea/
Mantenimiento de los equipos de ensayo para el control de Obra Civil del Laboratorio General</t>
  </si>
  <si>
    <t>Invesicres lizentzien mantentze-lanak/
Mantenimiento licencias Invesicres</t>
  </si>
  <si>
    <t xml:space="preserve">Laborategi Orokorreko Milli-Q Integral 5 ura arazteko sistema mantentzea/
Mantenimiento del sistema de purificación de agua Milli-Q Integral 5 del Laboratorio General </t>
  </si>
  <si>
    <t>Laborategi Orokorreko PerkinElmer ekipoak mantentzea/
Mantenimiento de los equipos PerkinElmer del Laboratorio General</t>
  </si>
  <si>
    <t>Lizentzia hauen harpidetzak berritzea: Liferay DXP, Liferay Enterprise Search/
Renovación suscripciones de licencias Liferay DXP, Liferay Enterprise Search</t>
  </si>
  <si>
    <t>Arabako Foru Aldundian instalatutako Tempo Box lizentziak mantentzea/
Mantenimiento de las licencias Tempo Box instaladas en la Diputación Foral de Áava</t>
  </si>
  <si>
    <t>Aranzadiko datu-baseetarako sarbidea, komertzialki Aranzadi Erakundeak eta Kontratak/
Acceso a las bases de datos de Aranzadi, denominadas comercialmente Aranzadi Instituciones y Contrata</t>
  </si>
  <si>
    <t>Trend Micro lizentziak mantentzea/
Mantenimiento de las licencias Trend Micro</t>
  </si>
  <si>
    <t>Wordfast eta ItzulpenFlow tresnen erabilera/
Utilización de las herramientas Wordfast e ItzulpenFlow</t>
  </si>
  <si>
    <t>Kontratu txiki bidez AENORen harpidetza-zerbitzua eta UNE arauen bilduma osoa onartzea/
Aprobación por contrato menor del servicio de suscripción a AENOR más colección completa de normas UNE</t>
  </si>
  <si>
    <t>JIRA software tresna mantentzea/
Mantenimiento de la herramienta JIRA software</t>
  </si>
  <si>
    <t>Arabako Foru Aldundian instalatutako FME lizentziak mantentzea./
Mantenimiento de las licencias FME, instaladas en la Diputación Foral de Álava.</t>
  </si>
  <si>
    <t>Infragistics Professional lizentziak mantentzea/
Mantenimiento de las licencias Infragistics Professional</t>
  </si>
  <si>
    <t>Diruzaintzaren eta banku-komunikazioaren kudeaketari buruzko XRT lizentziak mantentzea, Arabako Foru Aldundian instalatuta./
Mantenimiento de las licencias XRT relativas a la gestión de tesorería y comunicación bancaria, instaladas en la Diputación Foral de Álava.</t>
  </si>
  <si>
    <t>6 etxebizitzatarako instalazio elektrikoa Samaniegon (Araba)/
Instalación eléctrica para 6 viviendas en Samaniego (Alava)</t>
  </si>
  <si>
    <t>CCASAn igogailua jartzeko proiektua idaztea/
Redacción proyecto para ascensor en CCASA</t>
  </si>
  <si>
    <t>Irisgarritasun unibertsalari buruzko azterlana Arabako Foru Aldundiaren titulartasuneko hainbat eraikinetan/
Estudio de accesibilidad universal en varios edificios de titularidad de la Diputación Foral de Álava</t>
  </si>
  <si>
    <t>Irekia/Abierto</t>
  </si>
  <si>
    <t>Ireki sinplifikatua/
Abierto Simplificado</t>
  </si>
  <si>
    <t>Ireki supersinplifikatu/
Abierto supersimplificado</t>
  </si>
  <si>
    <t>Publizitaterik gabeko negoziatua/
Negociado Sin Publicidad</t>
  </si>
  <si>
    <t>Zuzenekoa-txikia/
Directo-Contrato Menor</t>
  </si>
  <si>
    <t>2021/11/23
23/11/2021</t>
  </si>
  <si>
    <t>2021/12/28
28/12/2021</t>
  </si>
  <si>
    <t>2021/11/02
02/11/2021</t>
  </si>
  <si>
    <t>2022/02/04
04/02/2022</t>
  </si>
  <si>
    <t>2022/05/17
17/05/2022</t>
  </si>
  <si>
    <t>2022/04/05
05/04/2022</t>
  </si>
  <si>
    <t>2022/05/24
24/05/2022</t>
  </si>
  <si>
    <t>2022/04/07
07/04/2022</t>
  </si>
  <si>
    <t>2022/06/20
20/06/2022</t>
  </si>
  <si>
    <t>2021/12/30
30/12/2021</t>
  </si>
  <si>
    <t>2022/04/02
04/02/2022</t>
  </si>
  <si>
    <t>2022/03/10
10/03/2022</t>
  </si>
  <si>
    <t>2022/05/20
20/05/2022</t>
  </si>
  <si>
    <t>2022/10/25
25/10/2022</t>
  </si>
  <si>
    <t>2022/01/27
27/01/2022</t>
  </si>
  <si>
    <t>2021/11/08
08/11/2021</t>
  </si>
  <si>
    <t>2021/11/29
29/11/2021</t>
  </si>
  <si>
    <t>2022/02/07
07/02/2022</t>
  </si>
  <si>
    <t>2021/12/21
21/12/2021</t>
  </si>
  <si>
    <t>2021/12/16
16/12/2021</t>
  </si>
  <si>
    <t>2022/02/10
10/02/2022</t>
  </si>
  <si>
    <t>2022/02/01
01/02/2022</t>
  </si>
  <si>
    <t>2022/02/07
07/02/2023</t>
  </si>
  <si>
    <t>2022/03/30
30/03/2022</t>
  </si>
  <si>
    <t>2022/07/14
14/07/2022</t>
  </si>
  <si>
    <t>2022/10/06
06/10/2022</t>
  </si>
  <si>
    <t>2022/10/06
06/10/2023</t>
  </si>
  <si>
    <t>2022/07/14
14/07/2023</t>
  </si>
  <si>
    <t>2022/03/30
30/03/2023</t>
  </si>
  <si>
    <t>2022/02/04
04/02/2023</t>
  </si>
  <si>
    <t>2022/02/01
01/02/2023</t>
  </si>
  <si>
    <t>2022/02/10
10/02/2023</t>
  </si>
  <si>
    <t>2022/02/02
02/02/2022</t>
  </si>
  <si>
    <t>2021/12/02
02/12/2021</t>
  </si>
  <si>
    <t>2021/12/22
22/12/2021</t>
  </si>
  <si>
    <t>2022/01/18
18/01/2022</t>
  </si>
  <si>
    <t>2021/12/09
09/12/2021</t>
  </si>
  <si>
    <t>2022/02/28
28/02/2022</t>
  </si>
  <si>
    <t>2021/11/30
30/11/2021</t>
  </si>
  <si>
    <t>2021/11/11
11/11/2021</t>
  </si>
  <si>
    <t>2022/01/31
31/01/2022</t>
  </si>
  <si>
    <t>2022/10/27
27/10/2022</t>
  </si>
  <si>
    <t>2022/05/30 
30/05/2022</t>
  </si>
  <si>
    <t>2022/04/05
05/04/2021</t>
  </si>
  <si>
    <t>2022/02/09
09/02/2022</t>
  </si>
  <si>
    <t>2022/07/15
15/07/2022</t>
  </si>
  <si>
    <t>2022/07/15
15/07/2021</t>
  </si>
  <si>
    <t>2022/06/21
21/06/2022</t>
  </si>
  <si>
    <t>2022/05/11
11/05/2022</t>
  </si>
  <si>
    <t>2022/07/27
27/07/2022</t>
  </si>
  <si>
    <t>2022/03/01
01/03/2022</t>
  </si>
  <si>
    <t>2021/11/25
25/11/2021</t>
  </si>
  <si>
    <t>2021/12/20
20/12/2021</t>
  </si>
  <si>
    <t>2022/01/20
20/01/2022</t>
  </si>
  <si>
    <t>Sozietate izena/
Razón social</t>
  </si>
  <si>
    <t xml:space="preserve">
Kontratuaren iraupen urte/
Duración del contrato años</t>
  </si>
  <si>
    <t>80 egun
80 Días</t>
  </si>
  <si>
    <t xml:space="preserve">2022KO ZERBITZU KONTRATUAK/CONTRATOS DE SERVICIOS AÑO 2022 
ZERBITZU OROKORRAREN ZUZENDARITZA/DIRECCIÓN DE SERVICIOS GENERALES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</si>
</sst>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7" x14ac:knownFonts="1">
    <font>
      <sz val="11"/>
      <color theme="1"/>
      <name val="Calibri"/>
      <family val="2"/>
      <scheme val="minor"/>
    </font>
    <font>
      <sz val="11"/>
      <color theme="1"/>
      <name val="Calibri"/>
      <family val="2"/>
      <scheme val="minor"/>
    </font>
    <font>
      <b/>
      <sz val="8"/>
      <color indexed="9"/>
      <name val="Verdana"/>
    </font>
    <font>
      <sz val="8"/>
      <color indexed="8"/>
      <name val="Verdana"/>
    </font>
    <font>
      <b/>
      <sz val="14"/>
      <color theme="4" tint="-0.499984740745262"/>
      <name val="Calibri"/>
      <family val="2"/>
      <scheme val="minor"/>
    </font>
    <font>
      <sz val="8"/>
      <color indexed="8"/>
      <name val="Verdana"/>
      <family val="2"/>
    </font>
    <font>
      <sz val="8"/>
      <name val="Calibri"/>
      <family val="2"/>
      <scheme val="minor"/>
    </font>
  </fonts>
  <fills count="3">
    <fill>
      <patternFill patternType="none"/>
    </fill>
    <fill>
      <patternFill patternType="gray125"/>
    </fill>
    <fill>
      <patternFill patternType="solid">
        <fgColor indexed="63"/>
      </patternFill>
    </fill>
  </fills>
  <borders count="2">
    <border>
      <left/>
      <right/>
      <top/>
      <bottom/>
      <diagonal/>
    </border>
    <border>
      <left style="thin">
        <color indexed="22"/>
      </left>
      <right style="thin">
        <color indexed="22"/>
      </right>
      <top style="thin">
        <color indexed="22"/>
      </top>
      <bottom style="thin">
        <color indexed="22"/>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0" borderId="1" xfId="0" applyFont="1" applyFill="1" applyBorder="1" applyAlignment="1">
      <alignment horizontal="left" vertical="center"/>
    </xf>
    <xf numFmtId="0" fontId="2" fillId="2" borderId="0" xfId="0" applyFont="1" applyFill="1" applyAlignment="1">
      <alignment horizontal="left" vertical="center" wrapText="1"/>
    </xf>
    <xf numFmtId="14" fontId="2" fillId="2" borderId="0" xfId="0" applyNumberFormat="1" applyFont="1" applyFill="1" applyAlignment="1">
      <alignment horizontal="left" vertical="center" wrapText="1"/>
    </xf>
    <xf numFmtId="0" fontId="0" fillId="0" borderId="0" xfId="0" applyAlignment="1">
      <alignment wrapText="1"/>
    </xf>
    <xf numFmtId="44" fontId="3" fillId="0" borderId="1" xfId="1" applyFont="1" applyFill="1" applyBorder="1" applyAlignment="1">
      <alignment horizontal="right" vertical="center"/>
    </xf>
    <xf numFmtId="14" fontId="3" fillId="0" borderId="1" xfId="0" applyNumberFormat="1" applyFont="1" applyFill="1" applyBorder="1" applyAlignment="1">
      <alignment horizontal="left"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left" vertical="center" wrapText="1"/>
    </xf>
    <xf numFmtId="0" fontId="4" fillId="0" borderId="0" xfId="0" applyFont="1" applyAlignment="1">
      <alignmen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8A2C0-BBCC-4018-8E87-6CF7A5FDF22E}">
  <sheetPr>
    <pageSetUpPr fitToPage="1"/>
  </sheetPr>
  <dimension ref="A1:M42"/>
  <sheetViews>
    <sheetView tabSelected="1" workbookViewId="0">
      <selection sqref="A1:E1"/>
    </sheetView>
  </sheetViews>
  <sheetFormatPr baseColWidth="10" defaultRowHeight="15" x14ac:dyDescent="0.25"/>
  <cols>
    <col min="2" max="2" width="54.7109375" customWidth="1"/>
    <col min="4" max="4" width="21.42578125" customWidth="1"/>
    <col min="5" max="5" width="26.42578125" customWidth="1"/>
    <col min="6" max="6" width="15" customWidth="1"/>
    <col min="7" max="7" width="22.28515625" customWidth="1"/>
    <col min="8" max="9" width="13.7109375" customWidth="1"/>
    <col min="10" max="10" width="14.42578125" customWidth="1"/>
    <col min="11" max="11" width="14.5703125" customWidth="1"/>
  </cols>
  <sheetData>
    <row r="1" spans="1:13" ht="58.5" customHeight="1" x14ac:dyDescent="0.25">
      <c r="A1" s="13" t="s">
        <v>228</v>
      </c>
      <c r="B1" s="13"/>
      <c r="C1" s="13"/>
      <c r="D1" s="13"/>
      <c r="E1" s="13"/>
    </row>
    <row r="2" spans="1:13" s="4" customFormat="1" ht="54" customHeight="1" x14ac:dyDescent="0.25">
      <c r="A2" s="2" t="s">
        <v>120</v>
      </c>
      <c r="B2" s="2" t="s">
        <v>121</v>
      </c>
      <c r="C2" s="2" t="s">
        <v>122</v>
      </c>
      <c r="D2" s="2" t="s">
        <v>225</v>
      </c>
      <c r="E2" s="2" t="s">
        <v>123</v>
      </c>
      <c r="F2" s="3" t="s">
        <v>124</v>
      </c>
      <c r="G2" s="2" t="s">
        <v>125</v>
      </c>
      <c r="H2" s="2" t="s">
        <v>226</v>
      </c>
      <c r="I2" s="2" t="s">
        <v>126</v>
      </c>
      <c r="J2" s="2" t="s">
        <v>127</v>
      </c>
      <c r="K2" s="2" t="s">
        <v>128</v>
      </c>
    </row>
    <row r="3" spans="1:13" ht="21" x14ac:dyDescent="0.25">
      <c r="A3" s="7" t="s">
        <v>96</v>
      </c>
      <c r="B3" s="7" t="s">
        <v>129</v>
      </c>
      <c r="C3" s="7" t="s">
        <v>92</v>
      </c>
      <c r="D3" s="7" t="s">
        <v>93</v>
      </c>
      <c r="E3" s="10" t="s">
        <v>166</v>
      </c>
      <c r="F3" s="12" t="s">
        <v>171</v>
      </c>
      <c r="G3" s="12" t="s">
        <v>223</v>
      </c>
      <c r="H3" s="7">
        <v>1</v>
      </c>
      <c r="I3" s="6">
        <v>44926</v>
      </c>
      <c r="J3" s="5">
        <v>93150</v>
      </c>
      <c r="K3" s="5">
        <f>+J3*1.21</f>
        <v>112711.5</v>
      </c>
    </row>
    <row r="4" spans="1:13" ht="21" x14ac:dyDescent="0.25">
      <c r="A4" s="7" t="s">
        <v>97</v>
      </c>
      <c r="B4" s="8" t="s">
        <v>130</v>
      </c>
      <c r="C4" s="7" t="s">
        <v>98</v>
      </c>
      <c r="D4" s="7" t="s">
        <v>94</v>
      </c>
      <c r="E4" s="10" t="s">
        <v>166</v>
      </c>
      <c r="F4" s="12" t="s">
        <v>172</v>
      </c>
      <c r="G4" s="12" t="s">
        <v>224</v>
      </c>
      <c r="H4" s="7">
        <v>7</v>
      </c>
      <c r="I4" s="6">
        <v>47118</v>
      </c>
      <c r="J4" s="5">
        <f>+K4/1.21</f>
        <v>421350</v>
      </c>
      <c r="K4" s="5">
        <v>509833.5</v>
      </c>
    </row>
    <row r="5" spans="1:13" ht="21" x14ac:dyDescent="0.25">
      <c r="A5" s="1" t="s">
        <v>115</v>
      </c>
      <c r="B5" s="9" t="s">
        <v>131</v>
      </c>
      <c r="C5" s="1" t="s">
        <v>116</v>
      </c>
      <c r="D5" s="1" t="s">
        <v>117</v>
      </c>
      <c r="E5" s="10" t="s">
        <v>166</v>
      </c>
      <c r="F5" s="12" t="s">
        <v>173</v>
      </c>
      <c r="G5" s="12" t="s">
        <v>222</v>
      </c>
      <c r="H5" s="1">
        <v>1</v>
      </c>
      <c r="I5" s="6">
        <v>44926</v>
      </c>
      <c r="J5" s="5">
        <v>208800</v>
      </c>
      <c r="K5" s="5">
        <v>252648</v>
      </c>
    </row>
    <row r="6" spans="1:13" ht="42" x14ac:dyDescent="0.25">
      <c r="A6" s="1" t="s">
        <v>21</v>
      </c>
      <c r="B6" s="9" t="s">
        <v>132</v>
      </c>
      <c r="C6" s="1" t="s">
        <v>16</v>
      </c>
      <c r="D6" s="1" t="s">
        <v>22</v>
      </c>
      <c r="E6" s="10" t="s">
        <v>166</v>
      </c>
      <c r="F6" s="9" t="s">
        <v>174</v>
      </c>
      <c r="G6" s="9" t="s">
        <v>221</v>
      </c>
      <c r="H6" s="6">
        <v>44926</v>
      </c>
      <c r="I6" s="1" t="s">
        <v>82</v>
      </c>
      <c r="J6" s="5">
        <v>155000</v>
      </c>
      <c r="K6" s="5">
        <v>187550</v>
      </c>
    </row>
    <row r="7" spans="1:13" ht="63" x14ac:dyDescent="0.25">
      <c r="A7" s="1" t="s">
        <v>23</v>
      </c>
      <c r="B7" s="9" t="s">
        <v>133</v>
      </c>
      <c r="C7" s="1" t="s">
        <v>24</v>
      </c>
      <c r="D7" s="1" t="s">
        <v>25</v>
      </c>
      <c r="E7" s="10" t="s">
        <v>166</v>
      </c>
      <c r="F7" s="9" t="s">
        <v>175</v>
      </c>
      <c r="G7" s="9" t="s">
        <v>220</v>
      </c>
      <c r="H7" s="1">
        <v>1</v>
      </c>
      <c r="I7" s="1" t="s">
        <v>77</v>
      </c>
      <c r="J7" s="5">
        <v>2639350.42</v>
      </c>
      <c r="K7" s="5">
        <v>3193614.01</v>
      </c>
    </row>
    <row r="8" spans="1:13" ht="103.5" customHeight="1" x14ac:dyDescent="0.25">
      <c r="A8" s="1" t="s">
        <v>44</v>
      </c>
      <c r="B8" s="9" t="s">
        <v>134</v>
      </c>
      <c r="C8" s="1" t="s">
        <v>45</v>
      </c>
      <c r="D8" s="1" t="s">
        <v>46</v>
      </c>
      <c r="E8" s="10" t="s">
        <v>166</v>
      </c>
      <c r="F8" s="9" t="s">
        <v>176</v>
      </c>
      <c r="G8" s="9" t="s">
        <v>219</v>
      </c>
      <c r="H8" s="1">
        <v>0.4</v>
      </c>
      <c r="I8" s="1" t="s">
        <v>84</v>
      </c>
      <c r="J8" s="5">
        <f>+K8/1.21</f>
        <v>103305.78512396694</v>
      </c>
      <c r="K8" s="5">
        <v>125000</v>
      </c>
    </row>
    <row r="9" spans="1:13" ht="47.25" customHeight="1" x14ac:dyDescent="0.25">
      <c r="A9" s="1" t="s">
        <v>44</v>
      </c>
      <c r="B9" s="9" t="s">
        <v>134</v>
      </c>
      <c r="C9" s="1" t="s">
        <v>47</v>
      </c>
      <c r="D9" s="1" t="s">
        <v>48</v>
      </c>
      <c r="E9" s="10" t="s">
        <v>166</v>
      </c>
      <c r="F9" s="9" t="s">
        <v>177</v>
      </c>
      <c r="G9" s="9" t="s">
        <v>218</v>
      </c>
      <c r="H9" s="1">
        <v>0.4</v>
      </c>
      <c r="I9" s="1" t="s">
        <v>85</v>
      </c>
      <c r="J9" s="5">
        <f t="shared" ref="J9:J12" si="0">+K9/1.21</f>
        <v>78512.396694214884</v>
      </c>
      <c r="K9" s="5">
        <v>95000</v>
      </c>
    </row>
    <row r="10" spans="1:13" ht="105" x14ac:dyDescent="0.25">
      <c r="A10" s="1" t="s">
        <v>44</v>
      </c>
      <c r="B10" s="9" t="s">
        <v>134</v>
      </c>
      <c r="C10" s="1" t="s">
        <v>47</v>
      </c>
      <c r="D10" s="1" t="s">
        <v>48</v>
      </c>
      <c r="E10" s="10" t="s">
        <v>166</v>
      </c>
      <c r="F10" s="9" t="s">
        <v>177</v>
      </c>
      <c r="G10" s="9" t="s">
        <v>218</v>
      </c>
      <c r="H10" s="1">
        <v>0.4</v>
      </c>
      <c r="I10" s="1" t="s">
        <v>85</v>
      </c>
      <c r="J10" s="5">
        <f t="shared" si="0"/>
        <v>152892.56198347107</v>
      </c>
      <c r="K10" s="5">
        <v>185000</v>
      </c>
    </row>
    <row r="11" spans="1:13" ht="105" x14ac:dyDescent="0.25">
      <c r="A11" s="1" t="s">
        <v>44</v>
      </c>
      <c r="B11" s="9" t="s">
        <v>134</v>
      </c>
      <c r="C11" s="1" t="s">
        <v>47</v>
      </c>
      <c r="D11" s="1" t="s">
        <v>48</v>
      </c>
      <c r="E11" s="10" t="s">
        <v>166</v>
      </c>
      <c r="F11" s="9" t="s">
        <v>177</v>
      </c>
      <c r="G11" s="9" t="s">
        <v>218</v>
      </c>
      <c r="H11" s="1">
        <v>0.4</v>
      </c>
      <c r="I11" s="1" t="s">
        <v>85</v>
      </c>
      <c r="J11" s="5">
        <f t="shared" si="0"/>
        <v>70247.933884297527</v>
      </c>
      <c r="K11" s="5">
        <v>85000</v>
      </c>
      <c r="M11">
        <f>2/3</f>
        <v>0.66666666666666663</v>
      </c>
    </row>
    <row r="12" spans="1:13" ht="105" customHeight="1" x14ac:dyDescent="0.25">
      <c r="A12" s="1" t="s">
        <v>44</v>
      </c>
      <c r="B12" s="9" t="s">
        <v>135</v>
      </c>
      <c r="C12" s="1" t="s">
        <v>47</v>
      </c>
      <c r="D12" s="1" t="s">
        <v>48</v>
      </c>
      <c r="E12" s="10" t="s">
        <v>166</v>
      </c>
      <c r="F12" s="9" t="s">
        <v>177</v>
      </c>
      <c r="G12" s="9" t="s">
        <v>218</v>
      </c>
      <c r="H12" s="1">
        <v>0.4</v>
      </c>
      <c r="I12" s="1" t="s">
        <v>85</v>
      </c>
      <c r="J12" s="5">
        <f t="shared" si="0"/>
        <v>70247.933884297527</v>
      </c>
      <c r="K12" s="5">
        <v>85000</v>
      </c>
    </row>
    <row r="13" spans="1:13" ht="23.25" customHeight="1" x14ac:dyDescent="0.25">
      <c r="A13" s="1" t="s">
        <v>55</v>
      </c>
      <c r="B13" s="9" t="s">
        <v>136</v>
      </c>
      <c r="C13" s="1" t="s">
        <v>56</v>
      </c>
      <c r="D13" s="1" t="s">
        <v>57</v>
      </c>
      <c r="E13" s="10" t="s">
        <v>166</v>
      </c>
      <c r="F13" s="9" t="s">
        <v>178</v>
      </c>
      <c r="G13" s="9" t="s">
        <v>217</v>
      </c>
      <c r="H13" s="1">
        <v>1.67</v>
      </c>
      <c r="I13" s="1" t="s">
        <v>87</v>
      </c>
      <c r="J13" s="5">
        <v>70300</v>
      </c>
      <c r="K13" s="5">
        <v>85063</v>
      </c>
    </row>
    <row r="14" spans="1:13" ht="51.75" customHeight="1" x14ac:dyDescent="0.25">
      <c r="A14" s="1" t="s">
        <v>61</v>
      </c>
      <c r="B14" s="9" t="s">
        <v>137</v>
      </c>
      <c r="C14" s="1" t="s">
        <v>62</v>
      </c>
      <c r="D14" s="1" t="s">
        <v>63</v>
      </c>
      <c r="E14" s="10" t="s">
        <v>166</v>
      </c>
      <c r="F14" s="9" t="s">
        <v>179</v>
      </c>
      <c r="G14" s="9" t="s">
        <v>216</v>
      </c>
      <c r="H14" s="6">
        <v>45291</v>
      </c>
      <c r="I14" s="6">
        <v>45291</v>
      </c>
      <c r="J14" s="5">
        <v>44820</v>
      </c>
      <c r="K14" s="5">
        <v>54232.2</v>
      </c>
    </row>
    <row r="15" spans="1:13" ht="68.25" customHeight="1" x14ac:dyDescent="0.25">
      <c r="A15" s="1" t="s">
        <v>3</v>
      </c>
      <c r="B15" s="9" t="s">
        <v>139</v>
      </c>
      <c r="C15" s="1" t="s">
        <v>4</v>
      </c>
      <c r="D15" s="1" t="s">
        <v>5</v>
      </c>
      <c r="E15" s="11" t="s">
        <v>167</v>
      </c>
      <c r="F15" s="9" t="s">
        <v>180</v>
      </c>
      <c r="G15" s="9" t="s">
        <v>174</v>
      </c>
      <c r="H15" s="1">
        <v>1</v>
      </c>
      <c r="I15" s="6">
        <v>44926</v>
      </c>
      <c r="J15" s="5">
        <v>24047.759999999998</v>
      </c>
      <c r="K15" s="5">
        <v>29097.79</v>
      </c>
    </row>
    <row r="16" spans="1:13" ht="53.25" customHeight="1" x14ac:dyDescent="0.25">
      <c r="A16" s="1" t="s">
        <v>6</v>
      </c>
      <c r="B16" s="9" t="s">
        <v>138</v>
      </c>
      <c r="C16" s="1" t="s">
        <v>7</v>
      </c>
      <c r="D16" s="1" t="s">
        <v>8</v>
      </c>
      <c r="E16" s="11" t="s">
        <v>167</v>
      </c>
      <c r="F16" s="9" t="s">
        <v>181</v>
      </c>
      <c r="G16" s="9" t="s">
        <v>215</v>
      </c>
      <c r="H16" s="12">
        <v>45291</v>
      </c>
      <c r="I16" s="1" t="s">
        <v>78</v>
      </c>
      <c r="J16" s="5">
        <v>28100</v>
      </c>
      <c r="K16" s="5">
        <v>34001</v>
      </c>
    </row>
    <row r="17" spans="1:11" ht="52.5" x14ac:dyDescent="0.25">
      <c r="A17" s="1" t="s">
        <v>9</v>
      </c>
      <c r="B17" s="9" t="s">
        <v>140</v>
      </c>
      <c r="C17" s="1" t="s">
        <v>10</v>
      </c>
      <c r="D17" s="1" t="s">
        <v>11</v>
      </c>
      <c r="E17" s="11" t="s">
        <v>167</v>
      </c>
      <c r="F17" s="9" t="s">
        <v>176</v>
      </c>
      <c r="G17" s="9" t="s">
        <v>214</v>
      </c>
      <c r="H17" s="1" t="s">
        <v>82</v>
      </c>
      <c r="I17" s="1" t="s">
        <v>78</v>
      </c>
      <c r="J17" s="5">
        <v>57851.24</v>
      </c>
      <c r="K17" s="5">
        <v>70000</v>
      </c>
    </row>
    <row r="18" spans="1:11" ht="63" x14ac:dyDescent="0.25">
      <c r="A18" s="1" t="s">
        <v>18</v>
      </c>
      <c r="B18" s="9" t="s">
        <v>141</v>
      </c>
      <c r="C18" s="1" t="s">
        <v>19</v>
      </c>
      <c r="D18" s="1" t="s">
        <v>20</v>
      </c>
      <c r="E18" s="11" t="s">
        <v>167</v>
      </c>
      <c r="F18" s="9" t="s">
        <v>182</v>
      </c>
      <c r="G18" s="9" t="s">
        <v>176</v>
      </c>
      <c r="H18" s="8" t="s">
        <v>227</v>
      </c>
      <c r="I18" s="1" t="s">
        <v>81</v>
      </c>
      <c r="J18" s="5">
        <v>125000</v>
      </c>
      <c r="K18" s="5">
        <v>151250</v>
      </c>
    </row>
    <row r="19" spans="1:11" ht="73.5" x14ac:dyDescent="0.25">
      <c r="A19" s="1" t="s">
        <v>58</v>
      </c>
      <c r="B19" s="9" t="s">
        <v>142</v>
      </c>
      <c r="C19" s="1" t="s">
        <v>59</v>
      </c>
      <c r="D19" s="1" t="s">
        <v>60</v>
      </c>
      <c r="E19" s="11" t="s">
        <v>167</v>
      </c>
      <c r="F19" s="9" t="s">
        <v>183</v>
      </c>
      <c r="G19" s="9" t="s">
        <v>213</v>
      </c>
      <c r="H19" s="1">
        <v>1.7</v>
      </c>
      <c r="I19" s="1" t="s">
        <v>88</v>
      </c>
      <c r="J19" s="5">
        <v>12782</v>
      </c>
      <c r="K19" s="5">
        <v>15466.22</v>
      </c>
    </row>
    <row r="20" spans="1:11" ht="52.5" x14ac:dyDescent="0.25">
      <c r="A20" s="1" t="s">
        <v>71</v>
      </c>
      <c r="B20" s="9" t="s">
        <v>143</v>
      </c>
      <c r="C20" s="1" t="s">
        <v>72</v>
      </c>
      <c r="D20" s="1" t="s">
        <v>73</v>
      </c>
      <c r="E20" s="11" t="s">
        <v>167</v>
      </c>
      <c r="F20" s="9" t="s">
        <v>184</v>
      </c>
      <c r="G20" s="9" t="s">
        <v>212</v>
      </c>
      <c r="H20" s="1">
        <v>1.6</v>
      </c>
      <c r="I20" s="1" t="s">
        <v>91</v>
      </c>
      <c r="J20" s="5">
        <v>13125</v>
      </c>
      <c r="K20" s="5">
        <v>15881.25</v>
      </c>
    </row>
    <row r="21" spans="1:11" ht="21" x14ac:dyDescent="0.25">
      <c r="A21" s="1" t="s">
        <v>0</v>
      </c>
      <c r="B21" s="9" t="s">
        <v>144</v>
      </c>
      <c r="C21" s="1" t="s">
        <v>1</v>
      </c>
      <c r="D21" s="1" t="s">
        <v>2</v>
      </c>
      <c r="E21" s="11" t="s">
        <v>168</v>
      </c>
      <c r="F21" s="9" t="s">
        <v>185</v>
      </c>
      <c r="G21" s="9" t="s">
        <v>211</v>
      </c>
      <c r="H21" s="1">
        <v>1</v>
      </c>
      <c r="I21" s="6">
        <v>44926</v>
      </c>
      <c r="J21" s="5">
        <v>10392.85</v>
      </c>
      <c r="K21" s="5">
        <v>12575.35</v>
      </c>
    </row>
    <row r="22" spans="1:11" ht="21" x14ac:dyDescent="0.25">
      <c r="A22" s="1" t="s">
        <v>107</v>
      </c>
      <c r="B22" s="9" t="s">
        <v>145</v>
      </c>
      <c r="C22" s="1" t="s">
        <v>108</v>
      </c>
      <c r="D22" s="1" t="s">
        <v>109</v>
      </c>
      <c r="E22" s="11" t="s">
        <v>168</v>
      </c>
      <c r="F22" s="12" t="s">
        <v>186</v>
      </c>
      <c r="G22" s="12" t="s">
        <v>210</v>
      </c>
      <c r="H22" s="1">
        <v>1</v>
      </c>
      <c r="I22" s="6">
        <v>44926</v>
      </c>
      <c r="J22" s="5">
        <v>20661.16</v>
      </c>
      <c r="K22" s="5">
        <v>25000</v>
      </c>
    </row>
    <row r="23" spans="1:11" ht="31.5" x14ac:dyDescent="0.25">
      <c r="A23" s="1" t="s">
        <v>95</v>
      </c>
      <c r="B23" s="9" t="s">
        <v>146</v>
      </c>
      <c r="C23" s="1" t="s">
        <v>16</v>
      </c>
      <c r="D23" s="1" t="s">
        <v>22</v>
      </c>
      <c r="E23" s="11" t="s">
        <v>169</v>
      </c>
      <c r="F23" s="12" t="s">
        <v>187</v>
      </c>
      <c r="G23" s="12" t="s">
        <v>209</v>
      </c>
      <c r="H23" s="1">
        <v>1</v>
      </c>
      <c r="I23" s="6">
        <v>44926</v>
      </c>
      <c r="J23" s="5">
        <v>20935.189999999999</v>
      </c>
      <c r="K23" s="5">
        <v>25331.58</v>
      </c>
    </row>
    <row r="24" spans="1:11" ht="42" x14ac:dyDescent="0.25">
      <c r="A24" s="1" t="s">
        <v>12</v>
      </c>
      <c r="B24" s="9" t="s">
        <v>147</v>
      </c>
      <c r="C24" s="1" t="s">
        <v>13</v>
      </c>
      <c r="D24" s="1" t="s">
        <v>14</v>
      </c>
      <c r="E24" s="11" t="s">
        <v>169</v>
      </c>
      <c r="F24" s="9" t="s">
        <v>188</v>
      </c>
      <c r="G24" s="9" t="s">
        <v>208</v>
      </c>
      <c r="H24" s="1">
        <v>1</v>
      </c>
      <c r="I24" s="1" t="s">
        <v>79</v>
      </c>
      <c r="J24" s="5">
        <v>57610.5</v>
      </c>
      <c r="K24" s="5">
        <v>69708.710000000006</v>
      </c>
    </row>
    <row r="25" spans="1:11" ht="31.5" x14ac:dyDescent="0.25">
      <c r="A25" s="7" t="s">
        <v>95</v>
      </c>
      <c r="B25" s="8" t="s">
        <v>150</v>
      </c>
      <c r="C25" s="7" t="s">
        <v>16</v>
      </c>
      <c r="D25" s="7" t="s">
        <v>22</v>
      </c>
      <c r="E25" s="11" t="s">
        <v>169</v>
      </c>
      <c r="F25" s="12" t="s">
        <v>187</v>
      </c>
      <c r="G25" s="12" t="s">
        <v>207</v>
      </c>
      <c r="H25" s="7">
        <v>1</v>
      </c>
      <c r="I25" s="6">
        <v>44926</v>
      </c>
      <c r="J25" s="5">
        <v>20935.189999999999</v>
      </c>
      <c r="K25" s="5">
        <f>+J25*1.21</f>
        <v>25331.579899999997</v>
      </c>
    </row>
    <row r="26" spans="1:11" ht="42" x14ac:dyDescent="0.25">
      <c r="A26" s="7" t="s">
        <v>100</v>
      </c>
      <c r="B26" s="8" t="s">
        <v>149</v>
      </c>
      <c r="C26" s="7" t="s">
        <v>118</v>
      </c>
      <c r="D26" s="7" t="s">
        <v>119</v>
      </c>
      <c r="E26" s="11" t="s">
        <v>169</v>
      </c>
      <c r="F26" s="12" t="s">
        <v>180</v>
      </c>
      <c r="G26" s="12" t="s">
        <v>206</v>
      </c>
      <c r="H26" s="7">
        <v>3</v>
      </c>
      <c r="I26" s="6">
        <v>45657</v>
      </c>
      <c r="J26" s="5">
        <v>50341.8</v>
      </c>
      <c r="K26" s="5">
        <v>60913.59</v>
      </c>
    </row>
    <row r="27" spans="1:11" ht="42" x14ac:dyDescent="0.25">
      <c r="A27" s="7" t="s">
        <v>99</v>
      </c>
      <c r="B27" s="8" t="s">
        <v>148</v>
      </c>
      <c r="C27" s="7" t="s">
        <v>110</v>
      </c>
      <c r="D27" s="7" t="s">
        <v>111</v>
      </c>
      <c r="E27" s="11" t="s">
        <v>169</v>
      </c>
      <c r="F27" s="12" t="s">
        <v>189</v>
      </c>
      <c r="G27" s="12" t="s">
        <v>180</v>
      </c>
      <c r="H27" s="7">
        <v>3</v>
      </c>
      <c r="I27" s="6">
        <v>45657</v>
      </c>
      <c r="J27" s="5">
        <v>28558.93</v>
      </c>
      <c r="K27" s="5">
        <v>34556.31</v>
      </c>
    </row>
    <row r="28" spans="1:11" ht="42" x14ac:dyDescent="0.25">
      <c r="A28" s="7" t="s">
        <v>101</v>
      </c>
      <c r="B28" s="8" t="s">
        <v>151</v>
      </c>
      <c r="C28" s="7" t="s">
        <v>105</v>
      </c>
      <c r="D28" s="7" t="s">
        <v>106</v>
      </c>
      <c r="E28" s="11" t="s">
        <v>169</v>
      </c>
      <c r="F28" s="12" t="s">
        <v>190</v>
      </c>
      <c r="G28" s="12" t="s">
        <v>205</v>
      </c>
      <c r="H28" s="7">
        <v>3</v>
      </c>
      <c r="I28" s="6">
        <v>45657</v>
      </c>
      <c r="J28" s="5">
        <v>28871.08</v>
      </c>
      <c r="K28" s="5">
        <v>34934.01</v>
      </c>
    </row>
    <row r="29" spans="1:11" ht="31.5" x14ac:dyDescent="0.25">
      <c r="A29" s="7" t="s">
        <v>102</v>
      </c>
      <c r="B29" s="8" t="s">
        <v>152</v>
      </c>
      <c r="C29" s="7" t="s">
        <v>103</v>
      </c>
      <c r="D29" s="7" t="s">
        <v>104</v>
      </c>
      <c r="E29" s="11" t="s">
        <v>169</v>
      </c>
      <c r="F29" s="12" t="s">
        <v>187</v>
      </c>
      <c r="G29" s="12" t="s">
        <v>204</v>
      </c>
      <c r="H29" s="7">
        <v>3</v>
      </c>
      <c r="I29" s="6">
        <v>45657</v>
      </c>
      <c r="J29" s="5">
        <v>58993.2</v>
      </c>
      <c r="K29" s="5">
        <v>71381.77</v>
      </c>
    </row>
    <row r="30" spans="1:11" ht="42" x14ac:dyDescent="0.25">
      <c r="A30" s="7" t="s">
        <v>112</v>
      </c>
      <c r="B30" s="8" t="s">
        <v>153</v>
      </c>
      <c r="C30" s="7" t="s">
        <v>113</v>
      </c>
      <c r="D30" s="7" t="s">
        <v>114</v>
      </c>
      <c r="E30" s="11" t="s">
        <v>169</v>
      </c>
      <c r="F30" s="12" t="s">
        <v>180</v>
      </c>
      <c r="G30" s="12" t="s">
        <v>203</v>
      </c>
      <c r="H30" s="7">
        <v>1</v>
      </c>
      <c r="I30" s="6">
        <v>44926</v>
      </c>
      <c r="J30" s="5">
        <v>66115.7</v>
      </c>
      <c r="K30" s="5">
        <v>80000</v>
      </c>
    </row>
    <row r="31" spans="1:11" ht="42" x14ac:dyDescent="0.25">
      <c r="A31" s="1" t="s">
        <v>15</v>
      </c>
      <c r="B31" s="9" t="s">
        <v>154</v>
      </c>
      <c r="C31" s="1" t="s">
        <v>16</v>
      </c>
      <c r="D31" s="1" t="s">
        <v>17</v>
      </c>
      <c r="E31" s="11" t="s">
        <v>170</v>
      </c>
      <c r="F31" s="9" t="s">
        <v>191</v>
      </c>
      <c r="G31" s="9" t="s">
        <v>202</v>
      </c>
      <c r="H31" s="1">
        <v>1</v>
      </c>
      <c r="I31" s="1" t="s">
        <v>80</v>
      </c>
      <c r="J31" s="5">
        <v>5206.2700000000004</v>
      </c>
      <c r="K31" s="5">
        <v>6299.59</v>
      </c>
    </row>
    <row r="32" spans="1:11" ht="42" x14ac:dyDescent="0.25">
      <c r="A32" s="1" t="s">
        <v>26</v>
      </c>
      <c r="B32" s="9" t="s">
        <v>155</v>
      </c>
      <c r="C32" s="1" t="s">
        <v>27</v>
      </c>
      <c r="D32" s="1" t="s">
        <v>28</v>
      </c>
      <c r="E32" s="11" t="s">
        <v>170</v>
      </c>
      <c r="F32" s="9" t="s">
        <v>191</v>
      </c>
      <c r="G32" s="9" t="s">
        <v>202</v>
      </c>
      <c r="H32" s="1">
        <v>1</v>
      </c>
      <c r="I32" s="1" t="s">
        <v>80</v>
      </c>
      <c r="J32" s="5">
        <v>25122.7</v>
      </c>
      <c r="K32" s="5">
        <v>30398.47</v>
      </c>
    </row>
    <row r="33" spans="1:11" ht="21" x14ac:dyDescent="0.25">
      <c r="A33" s="1" t="s">
        <v>29</v>
      </c>
      <c r="B33" s="9" t="s">
        <v>156</v>
      </c>
      <c r="C33" s="1" t="s">
        <v>30</v>
      </c>
      <c r="D33" s="1" t="s">
        <v>31</v>
      </c>
      <c r="E33" s="11" t="s">
        <v>170</v>
      </c>
      <c r="F33" s="9" t="s">
        <v>192</v>
      </c>
      <c r="G33" s="9" t="s">
        <v>201</v>
      </c>
      <c r="H33" s="1">
        <v>1</v>
      </c>
      <c r="I33" s="1" t="s">
        <v>83</v>
      </c>
      <c r="J33" s="5">
        <v>9748.73</v>
      </c>
      <c r="K33" s="5">
        <v>11795.96</v>
      </c>
    </row>
    <row r="34" spans="1:11" ht="21" x14ac:dyDescent="0.25">
      <c r="A34" s="1" t="s">
        <v>32</v>
      </c>
      <c r="B34" s="9" t="s">
        <v>157</v>
      </c>
      <c r="C34" s="1" t="s">
        <v>33</v>
      </c>
      <c r="D34" s="1" t="s">
        <v>34</v>
      </c>
      <c r="E34" s="11" t="s">
        <v>170</v>
      </c>
      <c r="F34" s="9" t="s">
        <v>188</v>
      </c>
      <c r="G34" s="9" t="s">
        <v>193</v>
      </c>
      <c r="H34" s="1">
        <v>1</v>
      </c>
      <c r="I34" s="1" t="s">
        <v>79</v>
      </c>
      <c r="J34" s="5">
        <v>7542</v>
      </c>
      <c r="K34" s="5">
        <v>9125.82</v>
      </c>
    </row>
    <row r="35" spans="1:11" ht="42" x14ac:dyDescent="0.25">
      <c r="A35" s="1" t="s">
        <v>35</v>
      </c>
      <c r="B35" s="9" t="s">
        <v>158</v>
      </c>
      <c r="C35" s="1" t="s">
        <v>36</v>
      </c>
      <c r="D35" s="1" t="s">
        <v>37</v>
      </c>
      <c r="E35" s="11" t="s">
        <v>170</v>
      </c>
      <c r="F35" s="9" t="s">
        <v>188</v>
      </c>
      <c r="G35" s="9" t="s">
        <v>193</v>
      </c>
      <c r="H35" s="1">
        <v>1</v>
      </c>
      <c r="I35" s="1" t="s">
        <v>79</v>
      </c>
      <c r="J35" s="5">
        <v>7875</v>
      </c>
      <c r="K35" s="5">
        <v>8190</v>
      </c>
    </row>
    <row r="36" spans="1:11" ht="21" x14ac:dyDescent="0.25">
      <c r="A36" s="1" t="s">
        <v>38</v>
      </c>
      <c r="B36" s="9" t="s">
        <v>159</v>
      </c>
      <c r="C36" s="1" t="s">
        <v>39</v>
      </c>
      <c r="D36" s="1" t="s">
        <v>40</v>
      </c>
      <c r="E36" s="11" t="s">
        <v>170</v>
      </c>
      <c r="F36" s="9" t="s">
        <v>188</v>
      </c>
      <c r="G36" s="9" t="s">
        <v>193</v>
      </c>
      <c r="H36" s="1">
        <v>1</v>
      </c>
      <c r="I36" s="1" t="s">
        <v>79</v>
      </c>
      <c r="J36" s="5">
        <v>9900</v>
      </c>
      <c r="K36" s="5">
        <v>11979</v>
      </c>
    </row>
    <row r="37" spans="1:11" ht="42" x14ac:dyDescent="0.25">
      <c r="A37" s="1" t="s">
        <v>41</v>
      </c>
      <c r="B37" s="9" t="s">
        <v>160</v>
      </c>
      <c r="C37" s="1" t="s">
        <v>42</v>
      </c>
      <c r="D37" s="1" t="s">
        <v>43</v>
      </c>
      <c r="E37" s="11" t="s">
        <v>170</v>
      </c>
      <c r="F37" s="9" t="s">
        <v>188</v>
      </c>
      <c r="G37" s="9" t="s">
        <v>188</v>
      </c>
      <c r="H37" s="1">
        <v>1</v>
      </c>
      <c r="I37" s="1" t="s">
        <v>79</v>
      </c>
      <c r="J37" s="5">
        <v>9530</v>
      </c>
      <c r="K37" s="5">
        <v>11531.3</v>
      </c>
    </row>
    <row r="38" spans="1:11" ht="21" x14ac:dyDescent="0.25">
      <c r="A38" s="1" t="s">
        <v>49</v>
      </c>
      <c r="B38" s="9" t="s">
        <v>161</v>
      </c>
      <c r="C38" s="1" t="s">
        <v>50</v>
      </c>
      <c r="D38" s="1" t="s">
        <v>51</v>
      </c>
      <c r="E38" s="11" t="s">
        <v>170</v>
      </c>
      <c r="F38" s="9" t="s">
        <v>174</v>
      </c>
      <c r="G38" s="9" t="s">
        <v>200</v>
      </c>
      <c r="H38" s="1">
        <v>1</v>
      </c>
      <c r="I38" s="1" t="s">
        <v>86</v>
      </c>
      <c r="J38" s="5">
        <v>11174.79</v>
      </c>
      <c r="K38" s="5">
        <v>13521.5</v>
      </c>
    </row>
    <row r="39" spans="1:11" ht="66" customHeight="1" x14ac:dyDescent="0.25">
      <c r="A39" s="1" t="s">
        <v>52</v>
      </c>
      <c r="B39" s="9" t="s">
        <v>162</v>
      </c>
      <c r="C39" s="1" t="s">
        <v>53</v>
      </c>
      <c r="D39" s="1" t="s">
        <v>54</v>
      </c>
      <c r="E39" s="11" t="s">
        <v>170</v>
      </c>
      <c r="F39" s="9" t="s">
        <v>188</v>
      </c>
      <c r="G39" s="9" t="s">
        <v>193</v>
      </c>
      <c r="H39" s="1">
        <v>1</v>
      </c>
      <c r="I39" s="1" t="s">
        <v>79</v>
      </c>
      <c r="J39" s="5">
        <v>9757</v>
      </c>
      <c r="K39" s="5">
        <v>11805.97</v>
      </c>
    </row>
    <row r="40" spans="1:11" ht="30" customHeight="1" x14ac:dyDescent="0.25">
      <c r="A40" s="1" t="s">
        <v>64</v>
      </c>
      <c r="B40" s="9" t="s">
        <v>163</v>
      </c>
      <c r="C40" s="1" t="s">
        <v>65</v>
      </c>
      <c r="D40" s="1" t="s">
        <v>66</v>
      </c>
      <c r="E40" s="11" t="s">
        <v>170</v>
      </c>
      <c r="F40" s="9" t="s">
        <v>194</v>
      </c>
      <c r="G40" s="9" t="s">
        <v>199</v>
      </c>
      <c r="H40" s="1">
        <v>0.08</v>
      </c>
      <c r="I40" s="1" t="s">
        <v>89</v>
      </c>
      <c r="J40" s="5">
        <v>9107.9599999999991</v>
      </c>
      <c r="K40" s="5">
        <v>11020.63</v>
      </c>
    </row>
    <row r="41" spans="1:11" ht="34.5" customHeight="1" x14ac:dyDescent="0.25">
      <c r="A41" s="1" t="s">
        <v>67</v>
      </c>
      <c r="B41" s="9" t="s">
        <v>164</v>
      </c>
      <c r="C41" s="1" t="s">
        <v>68</v>
      </c>
      <c r="D41" s="1" t="s">
        <v>69</v>
      </c>
      <c r="E41" s="11" t="s">
        <v>170</v>
      </c>
      <c r="F41" s="9" t="s">
        <v>195</v>
      </c>
      <c r="G41" s="9" t="s">
        <v>198</v>
      </c>
      <c r="H41" s="1" t="s">
        <v>70</v>
      </c>
      <c r="I41" s="1" t="s">
        <v>90</v>
      </c>
      <c r="J41" s="5">
        <v>10250</v>
      </c>
      <c r="K41" s="5">
        <v>12402.5</v>
      </c>
    </row>
    <row r="42" spans="1:11" ht="52.5" customHeight="1" x14ac:dyDescent="0.25">
      <c r="A42" s="1" t="s">
        <v>74</v>
      </c>
      <c r="B42" s="9" t="s">
        <v>165</v>
      </c>
      <c r="C42" s="1" t="s">
        <v>75</v>
      </c>
      <c r="D42" s="1" t="s">
        <v>76</v>
      </c>
      <c r="E42" s="11" t="s">
        <v>170</v>
      </c>
      <c r="F42" s="9" t="s">
        <v>196</v>
      </c>
      <c r="G42" s="9" t="s">
        <v>197</v>
      </c>
      <c r="H42" s="1">
        <v>0.17</v>
      </c>
      <c r="I42" s="6">
        <v>44901</v>
      </c>
      <c r="J42" s="5">
        <v>7800</v>
      </c>
      <c r="K42" s="5">
        <v>9438</v>
      </c>
    </row>
  </sheetData>
  <sortState xmlns:xlrd2="http://schemas.microsoft.com/office/spreadsheetml/2017/richdata2" ref="A3:K30">
    <sortCondition ref="E5:E30"/>
  </sortState>
  <mergeCells count="1">
    <mergeCell ref="A1:E1"/>
  </mergeCells>
  <phoneticPr fontId="6" type="noConversion"/>
  <pageMargins left="0.7" right="0.7" top="0.75" bottom="0.75" header="0.3" footer="0.3"/>
  <pageSetup paperSize="8" scale="9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Ruiz de Eguino Gamarra Mayor, Estibaliz</dc:creator>
  <cp:lastModifiedBy>DFA</cp:lastModifiedBy>
  <cp:lastPrinted>2023-03-19T13:34:05Z</cp:lastPrinted>
  <dcterms:created xsi:type="dcterms:W3CDTF">2023-03-19T12:17:29Z</dcterms:created>
  <dcterms:modified xsi:type="dcterms:W3CDTF">2023-06-27T11:03:37Z</dcterms:modified>
</cp:coreProperties>
</file>