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00 Avales\"/>
    </mc:Choice>
  </mc:AlternateContent>
  <xr:revisionPtr revIDLastSave="0" documentId="13_ncr:1_{EA3971D1-1B1A-4D1D-AEE5-4E39F0A405A5}" xr6:coauthVersionLast="47" xr6:coauthVersionMax="47" xr10:uidLastSave="{00000000-0000-0000-0000-000000000000}"/>
  <bookViews>
    <workbookView xWindow="-120" yWindow="-120" windowWidth="19440" windowHeight="15000" tabRatio="867" activeTab="3" xr2:uid="{00000000-000D-0000-FFFF-FFFF00000000}"/>
  </bookViews>
  <sheets>
    <sheet name="Lehen hiruhile-Primer trime" sheetId="6" r:id="rId1"/>
    <sheet name="Bigarren hiruhile-Segundo trime" sheetId="2" r:id="rId2"/>
    <sheet name="Hirugarre hiruhile-Tercer trime" sheetId="3" r:id="rId3"/>
    <sheet name="Laugarre hiruhile-Cuarto trime" sheetId="5" r:id="rId4"/>
  </sheets>
  <externalReferences>
    <externalReference r:id="rId5"/>
  </externalReferences>
  <definedNames>
    <definedName name="_xlnm.Print_Area" localSheetId="1">'Bigarren hiruhile-Segundo trime'!$A$2:$K$23</definedName>
    <definedName name="_xlnm.Print_Area" localSheetId="2">'Hirugarre hiruhile-Tercer trime'!$A$2:$K$23</definedName>
    <definedName name="_xlnm.Print_Area" localSheetId="3">'Laugarre hiruhile-Cuarto trime'!$A$2:$K$23</definedName>
    <definedName name="_xlnm.Print_Area" localSheetId="0">'Lehen hiruhile-Primer trime'!$A$2:$K$23</definedName>
    <definedName name="INTERESES">OFFSET('[1]KUTXABANK (AAD) FRANCÉS'!$E$18,0,0,COUNT('[1]KUTXABANK (AAD) FRANCÉS'!$E$18:$E$378),1)</definedName>
    <definedName name="PAGOS">OFFSET('[1]KUTXABANK (AAD) FRANCÉS'!$N$17,0,0,COUNT('[1]KUTXABANK (AAD) FRANCÉS'!$N$17:$N$378),1)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5" l="1"/>
  <c r="K23" i="6"/>
  <c r="F21" i="5" l="1"/>
  <c r="F22" i="5"/>
  <c r="F20" i="5"/>
  <c r="F21" i="3"/>
  <c r="F22" i="3"/>
  <c r="F20" i="3"/>
  <c r="J20" i="2"/>
  <c r="K20" i="2"/>
  <c r="F21" i="2"/>
  <c r="F22" i="2"/>
  <c r="F20" i="2"/>
  <c r="I23" i="6"/>
  <c r="H23" i="6"/>
  <c r="G23" i="6"/>
  <c r="F23" i="6"/>
  <c r="K22" i="6"/>
  <c r="J22" i="6"/>
  <c r="K21" i="6"/>
  <c r="J21" i="6"/>
  <c r="K20" i="6"/>
  <c r="J20" i="6"/>
  <c r="J23" i="6" s="1"/>
  <c r="F23" i="3" l="1"/>
  <c r="K22" i="3"/>
  <c r="K22" i="2"/>
  <c r="J20" i="5" l="1"/>
  <c r="K20" i="5" s="1"/>
  <c r="I23" i="5"/>
  <c r="H23" i="5"/>
  <c r="G23" i="5"/>
  <c r="J22" i="5"/>
  <c r="K22" i="5" s="1"/>
  <c r="J21" i="5"/>
  <c r="K21" i="5" s="1"/>
  <c r="K23" i="5" l="1"/>
  <c r="J23" i="5"/>
  <c r="I23" i="3" l="1"/>
  <c r="H23" i="3"/>
  <c r="G23" i="3"/>
  <c r="J22" i="3"/>
  <c r="K21" i="3"/>
  <c r="J21" i="3"/>
  <c r="K20" i="3"/>
  <c r="J20" i="3"/>
  <c r="J23" i="3" s="1"/>
  <c r="I23" i="2"/>
  <c r="H23" i="2"/>
  <c r="G23" i="2"/>
  <c r="F23" i="2"/>
  <c r="J22" i="2"/>
  <c r="K21" i="2"/>
  <c r="J21" i="2"/>
  <c r="J23" i="2"/>
  <c r="K23" i="3" l="1"/>
  <c r="K23" i="2"/>
</calcChain>
</file>

<file path=xl/sharedStrings.xml><?xml version="1.0" encoding="utf-8"?>
<sst xmlns="http://schemas.openxmlformats.org/spreadsheetml/2006/main" count="92" uniqueCount="28">
  <si>
    <t>ENDEUDAM.</t>
  </si>
  <si>
    <t>VÍAS DE ÁLAVA S.A.</t>
  </si>
  <si>
    <t>TOTAL AVALADO</t>
  </si>
  <si>
    <t>A-01103118</t>
  </si>
  <si>
    <t>A-01361237</t>
  </si>
  <si>
    <t>ÁLAVA AGENCIA DE DESARROLLO S.A.</t>
  </si>
  <si>
    <r>
      <rPr>
        <b/>
        <sz val="11"/>
        <rFont val="Times New Roman"/>
        <family val="1"/>
      </rPr>
      <t>EMANDAKOAK/</t>
    </r>
    <r>
      <rPr>
        <sz val="11"/>
        <rFont val="Times New Roman"/>
        <family val="1"/>
      </rPr>
      <t xml:space="preserve">
CONCEDIDOS </t>
    </r>
  </si>
  <si>
    <r>
      <rPr>
        <b/>
        <sz val="11"/>
        <rFont val="Times New Roman"/>
        <family val="1"/>
      </rPr>
      <t xml:space="preserve">BETEARAZPENAGATIK
EZEZTATUAK/
</t>
    </r>
    <r>
      <rPr>
        <sz val="11"/>
        <rFont val="Times New Roman"/>
        <family val="1"/>
      </rPr>
      <t xml:space="preserve">CANCELADOS
 POR EJECUCIÓN </t>
    </r>
  </si>
  <si>
    <r>
      <rPr>
        <b/>
        <sz val="11"/>
        <rFont val="Times New Roman"/>
        <family val="1"/>
      </rPr>
      <t xml:space="preserve">
BESTE ARRAZOI 
BATZUENGATIK
EZEZTATUAK/
</t>
    </r>
    <r>
      <rPr>
        <sz val="11"/>
        <rFont val="Times New Roman"/>
        <family val="1"/>
      </rPr>
      <t xml:space="preserve">CANCELADOS
 POR OTRAS CAUSAS
</t>
    </r>
  </si>
  <si>
    <r>
      <rPr>
        <b/>
        <sz val="11"/>
        <rFont val="Times New Roman"/>
        <family val="1"/>
      </rPr>
      <t xml:space="preserve">EZEZTATUAK, 
GUZTIRA/
</t>
    </r>
    <r>
      <rPr>
        <sz val="11"/>
        <rFont val="Times New Roman"/>
        <family val="1"/>
      </rPr>
      <t xml:space="preserve">TOTAL  
CANCELADOS
</t>
    </r>
  </si>
  <si>
    <r>
      <t xml:space="preserve">ABALDUNAREN IZENA/
</t>
    </r>
    <r>
      <rPr>
        <sz val="11"/>
        <rFont val="Times New Roman"/>
        <family val="1"/>
      </rPr>
      <t>NOMBRE DEL AVALADO</t>
    </r>
  </si>
  <si>
    <r>
      <t xml:space="preserve">IFZ/
</t>
    </r>
    <r>
      <rPr>
        <sz val="11"/>
        <rFont val="Times New Roman"/>
        <family val="1"/>
      </rPr>
      <t>NIF</t>
    </r>
  </si>
  <si>
    <r>
      <t xml:space="preserve">HELBURUA/
</t>
    </r>
    <r>
      <rPr>
        <sz val="11"/>
        <rFont val="Times New Roman"/>
        <family val="1"/>
      </rPr>
      <t>FINALIDAD</t>
    </r>
  </si>
  <si>
    <r>
      <t xml:space="preserve">EPEMUGA/
 </t>
    </r>
    <r>
      <rPr>
        <sz val="11"/>
        <rFont val="Times New Roman"/>
        <family val="1"/>
      </rPr>
      <t>VENCIMIENTO</t>
    </r>
    <r>
      <rPr>
        <b/>
        <sz val="11"/>
        <rFont val="Times New Roman"/>
        <family val="1"/>
      </rPr>
      <t xml:space="preserve"> </t>
    </r>
  </si>
  <si>
    <r>
      <rPr>
        <b/>
        <sz val="11"/>
        <rFont val="Times New Roman"/>
        <family val="1"/>
      </rPr>
      <t xml:space="preserve">
EMAKIDA DATA/</t>
    </r>
    <r>
      <rPr>
        <sz val="11"/>
        <rFont val="Times New Roman"/>
        <family val="1"/>
      </rPr>
      <t xml:space="preserve">
FECHA CONCESIÓN 
</t>
    </r>
  </si>
  <si>
    <t>ARABAKO FORU ALDUNDIAK EMANDAKO ABALAK/AVALES CONCEDIDOS POR LA DIPUTACIÓN FORAL DE ÁLAVA - 2025</t>
  </si>
  <si>
    <r>
      <t xml:space="preserve">GUZTIRA 2025/01/01ean
</t>
    </r>
    <r>
      <rPr>
        <sz val="11"/>
        <rFont val="Times New Roman"/>
        <family val="1"/>
      </rPr>
      <t xml:space="preserve">TOTAL A 01/01/2025
</t>
    </r>
  </si>
  <si>
    <r>
      <t>TXOSTENAREN ALDIA: 2025/01/01etik 2025/03/31ra</t>
    </r>
    <r>
      <rPr>
        <sz val="9"/>
        <rFont val="Times New Roman"/>
        <family val="1"/>
      </rPr>
      <t>/   
  PERIODO DEL INFORME: del 01/01/2025 al 31/03/2025</t>
    </r>
  </si>
  <si>
    <r>
      <rPr>
        <b/>
        <sz val="11"/>
        <rFont val="Times New Roman"/>
        <family val="1"/>
      </rPr>
      <t>GUZTIRA 2025/03/31an</t>
    </r>
    <r>
      <rPr>
        <sz val="11"/>
        <rFont val="Times New Roman"/>
        <family val="1"/>
      </rPr>
      <t xml:space="preserve">
TOTAL A 31/03/2025
</t>
    </r>
  </si>
  <si>
    <r>
      <t xml:space="preserve">GUZTIRA 2025/04/01ean
</t>
    </r>
    <r>
      <rPr>
        <sz val="11"/>
        <rFont val="Times New Roman"/>
        <family val="1"/>
      </rPr>
      <t xml:space="preserve">TOTAL A 01/04/2025
</t>
    </r>
  </si>
  <si>
    <r>
      <rPr>
        <b/>
        <sz val="11"/>
        <rFont val="Times New Roman"/>
        <family val="1"/>
      </rPr>
      <t>GUZTIRA 2025/06/30ean</t>
    </r>
    <r>
      <rPr>
        <sz val="11"/>
        <rFont val="Times New Roman"/>
        <family val="1"/>
      </rPr>
      <t xml:space="preserve">
TOTAL A 30/06/2025
</t>
    </r>
  </si>
  <si>
    <r>
      <t xml:space="preserve">GUZTIRA 2025/07/01ean
</t>
    </r>
    <r>
      <rPr>
        <sz val="11"/>
        <rFont val="Times New Roman"/>
        <family val="1"/>
      </rPr>
      <t xml:space="preserve">TOTAL A 01/07/2025
</t>
    </r>
  </si>
  <si>
    <r>
      <t>TXOSTENAREN ALDIA: 2025/07/01etik 2025/09/30era</t>
    </r>
    <r>
      <rPr>
        <sz val="9"/>
        <rFont val="Times New Roman"/>
        <family val="1"/>
      </rPr>
      <t>/   
  PERIODO DEL INFORME: del 01/07/2025 al 30/09/2025</t>
    </r>
  </si>
  <si>
    <r>
      <rPr>
        <b/>
        <sz val="11"/>
        <rFont val="Times New Roman"/>
        <family val="1"/>
      </rPr>
      <t>GUZTIRA 2025/09/30ean</t>
    </r>
    <r>
      <rPr>
        <sz val="11"/>
        <rFont val="Times New Roman"/>
        <family val="1"/>
      </rPr>
      <t xml:space="preserve">
TOTAL A 30/09/2025
</t>
    </r>
  </si>
  <si>
    <r>
      <t xml:space="preserve">GUZTIRA 2025/10/01ean
</t>
    </r>
    <r>
      <rPr>
        <sz val="11"/>
        <rFont val="Times New Roman"/>
        <family val="1"/>
      </rPr>
      <t xml:space="preserve">TOTAL A 01/10/2025
</t>
    </r>
  </si>
  <si>
    <r>
      <t>TXOSTENAREN ALDIA: 2025/10/01etik 2025/12/31era</t>
    </r>
    <r>
      <rPr>
        <sz val="9"/>
        <rFont val="Times New Roman"/>
        <family val="1"/>
      </rPr>
      <t>/   
  PERIODO DEL INFORME: del 01/10/2025 al 31/12/2025</t>
    </r>
  </si>
  <si>
    <r>
      <rPr>
        <b/>
        <sz val="11"/>
        <rFont val="Times New Roman"/>
        <family val="1"/>
      </rPr>
      <t>GUZTIRA 2025/12/31ean</t>
    </r>
    <r>
      <rPr>
        <sz val="11"/>
        <rFont val="Times New Roman"/>
        <family val="1"/>
      </rPr>
      <t xml:space="preserve">
TOTAL A 31/12/2025
</t>
    </r>
  </si>
  <si>
    <r>
      <t>TXOSTENAREN ALDIA: 2025/04/01etik 2025/06/30era</t>
    </r>
    <r>
      <rPr>
        <sz val="9"/>
        <rFont val="Times New Roman"/>
        <family val="1"/>
      </rPr>
      <t>/   
  PERIODO DEL INFORME: del 01/04/2025 al 30/06/2025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</si>
</sst>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4" xfId="0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0" xfId="0" applyNumberFormat="1" applyFont="1"/>
    <xf numFmtId="0" fontId="4" fillId="2" borderId="9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4" fontId="4" fillId="2" borderId="9" xfId="0" applyNumberFormat="1" applyFont="1" applyFill="1" applyBorder="1"/>
    <xf numFmtId="0" fontId="5" fillId="0" borderId="0" xfId="0" applyFont="1" applyAlignment="1">
      <alignment horizontal="right"/>
    </xf>
    <xf numFmtId="4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6" fillId="2" borderId="8" xfId="0" applyFont="1" applyFill="1" applyBorder="1" applyAlignment="1"/>
    <xf numFmtId="0" fontId="3" fillId="0" borderId="0" xfId="6" applyFont="1" applyAlignment="1">
      <alignment vertical="center"/>
    </xf>
    <xf numFmtId="0" fontId="3" fillId="0" borderId="0" xfId="6" applyFont="1"/>
    <xf numFmtId="0" fontId="5" fillId="0" borderId="0" xfId="6" applyFont="1" applyAlignment="1">
      <alignment horizontal="right"/>
    </xf>
    <xf numFmtId="0" fontId="6" fillId="0" borderId="0" xfId="6" applyFont="1" applyAlignment="1">
      <alignment horizontal="center"/>
    </xf>
    <xf numFmtId="0" fontId="7" fillId="0" borderId="1" xfId="6" applyFont="1" applyBorder="1"/>
    <xf numFmtId="0" fontId="7" fillId="0" borderId="2" xfId="6" applyFont="1" applyBorder="1"/>
    <xf numFmtId="0" fontId="6" fillId="2" borderId="8" xfId="6" applyFont="1" applyFill="1" applyBorder="1"/>
    <xf numFmtId="0" fontId="7" fillId="0" borderId="3" xfId="6" applyFont="1" applyBorder="1"/>
    <xf numFmtId="0" fontId="7" fillId="0" borderId="0" xfId="6" applyFont="1"/>
    <xf numFmtId="0" fontId="3" fillId="0" borderId="4" xfId="6" applyFont="1" applyBorder="1"/>
    <xf numFmtId="4" fontId="3" fillId="0" borderId="5" xfId="6" applyNumberFormat="1" applyFont="1" applyBorder="1" applyAlignment="1">
      <alignment horizontal="center"/>
    </xf>
    <xf numFmtId="14" fontId="3" fillId="0" borderId="5" xfId="6" applyNumberFormat="1" applyFont="1" applyBorder="1" applyAlignment="1">
      <alignment horizontal="center"/>
    </xf>
    <xf numFmtId="4" fontId="3" fillId="0" borderId="5" xfId="6" applyNumberFormat="1" applyFont="1" applyBorder="1"/>
    <xf numFmtId="4" fontId="3" fillId="0" borderId="6" xfId="6" applyNumberFormat="1" applyFont="1" applyBorder="1"/>
    <xf numFmtId="0" fontId="4" fillId="2" borderId="9" xfId="6" applyFont="1" applyFill="1" applyBorder="1" applyAlignment="1">
      <alignment horizontal="center"/>
    </xf>
    <xf numFmtId="4" fontId="4" fillId="2" borderId="9" xfId="6" applyNumberFormat="1" applyFont="1" applyFill="1" applyBorder="1"/>
    <xf numFmtId="0" fontId="4" fillId="0" borderId="0" xfId="6" applyFont="1"/>
    <xf numFmtId="4" fontId="3" fillId="0" borderId="0" xfId="6" applyNumberFormat="1" applyFont="1"/>
    <xf numFmtId="0" fontId="3" fillId="3" borderId="7" xfId="6" applyFont="1" applyFill="1" applyBorder="1" applyAlignment="1">
      <alignment horizontal="center" vertical="center" wrapText="1"/>
    </xf>
    <xf numFmtId="0" fontId="3" fillId="3" borderId="10" xfId="6" applyFont="1" applyFill="1" applyBorder="1" applyAlignment="1">
      <alignment horizontal="center" vertical="center"/>
    </xf>
    <xf numFmtId="0" fontId="3" fillId="3" borderId="8" xfId="6" applyFont="1" applyFill="1" applyBorder="1" applyAlignment="1">
      <alignment horizontal="center" vertical="center"/>
    </xf>
    <xf numFmtId="0" fontId="6" fillId="3" borderId="10" xfId="6" applyFont="1" applyFill="1" applyBorder="1" applyAlignment="1">
      <alignment horizontal="center" vertical="center"/>
    </xf>
    <xf numFmtId="0" fontId="6" fillId="3" borderId="8" xfId="6" applyFont="1" applyFill="1" applyBorder="1" applyAlignment="1">
      <alignment horizontal="center" vertical="center"/>
    </xf>
    <xf numFmtId="0" fontId="3" fillId="2" borderId="7" xfId="6" applyFont="1" applyFill="1" applyBorder="1" applyAlignment="1">
      <alignment horizontal="center" vertical="center" wrapText="1"/>
    </xf>
    <xf numFmtId="0" fontId="6" fillId="2" borderId="10" xfId="6" applyFont="1" applyFill="1" applyBorder="1" applyAlignment="1">
      <alignment horizontal="center" vertical="center"/>
    </xf>
    <xf numFmtId="0" fontId="6" fillId="2" borderId="8" xfId="6" applyFont="1" applyFill="1" applyBorder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 wrapText="1"/>
    </xf>
    <xf numFmtId="0" fontId="11" fillId="3" borderId="11" xfId="6" applyFont="1" applyFill="1" applyBorder="1" applyAlignment="1">
      <alignment horizontal="center" vertical="center"/>
    </xf>
    <xf numFmtId="0" fontId="6" fillId="2" borderId="7" xfId="6" applyFont="1" applyFill="1" applyBorder="1" applyAlignment="1">
      <alignment horizontal="center" vertical="center" wrapText="1"/>
    </xf>
    <xf numFmtId="0" fontId="3" fillId="2" borderId="10" xfId="6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wrapText="1"/>
    </xf>
    <xf numFmtId="0" fontId="6" fillId="2" borderId="10" xfId="6" applyFont="1" applyFill="1" applyBorder="1" applyAlignment="1">
      <alignment horizontal="center"/>
    </xf>
    <xf numFmtId="0" fontId="6" fillId="2" borderId="8" xfId="6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</cellXfs>
  <cellStyles count="11">
    <cellStyle name="Hipervínculo 2" xfId="2" xr:uid="{0CDEBB91-538B-4B3D-B205-7746CF699DE0}"/>
    <cellStyle name="Millares 2" xfId="5" xr:uid="{D105BD18-D45C-46E6-9A91-6EE044394819}"/>
    <cellStyle name="Millares 2 2" xfId="10" xr:uid="{E9EFE5E3-3048-4146-BA48-81F9513BF393}"/>
    <cellStyle name="Moneda 2" xfId="3" xr:uid="{954FB1F7-C5F1-482E-9A9E-A24B161E98CA}"/>
    <cellStyle name="Moneda 2 2" xfId="8" xr:uid="{46405085-1482-4640-A57B-D172661C6CFC}"/>
    <cellStyle name="Normal" xfId="0" builtinId="0"/>
    <cellStyle name="Normal 2" xfId="1" xr:uid="{4D28E274-6FAA-4E35-B517-BA8256303BDE}"/>
    <cellStyle name="Normal 2 2" xfId="7" xr:uid="{A33C0D2B-EB1D-4EE7-AACC-CAE3672B90D0}"/>
    <cellStyle name="Normal 3" xfId="6" xr:uid="{714BEB92-6317-4449-B25A-591799D86ABA}"/>
    <cellStyle name="Porcentaje 2" xfId="4" xr:uid="{76E5BD0E-3CFC-4132-B790-00C30063C3CF}"/>
    <cellStyle name="Porcentaje 2 2" xfId="9" xr:uid="{A2107D22-1752-4183-A67D-E9F7CA251D71}"/>
  </cellStyles>
  <dxfs count="0"/>
  <tableStyles count="1" defaultTableStyle="TableStyleMedium2" defaultPivotStyle="PivotStyleLight16">
    <tableStyle name="Invisible" pivot="0" table="0" count="0" xr9:uid="{73361FA6-2906-4AF6-946B-64D6163DA7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2B58B4F6-6C4F-4619-83F0-E8B7F2CACD44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F479B622-2DB8-4280-ADB7-830FEDCEDAE8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866A0C32-4AE9-4A20-8DDA-A1E679541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8C331998-B481-4820-8FA8-EF7DF1CFB5F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884B5B8-7839-4F29-B90E-738FF2101D1B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2417176B-E4DA-4DBA-96E9-4EFBD096B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1A9B2A86-E2E1-4FDE-8406-5BD7E36658D4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B799E284-C56D-4C97-829A-B1E55EF571A9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CB1150D3-C14A-4E3E-AE47-7E45CE83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2609359C-8B71-493C-AEB2-27C9F1F1358B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A852034-CA19-4E2A-A9DB-42C9E15B8B58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E910260-C667-4EDE-B645-EFB3F276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APUNTES%20T&#201;CNICO_GESTI&#211;N_FINANCIERA\DEUDA%20FORAL\PRESTAMOS%20SSPP\PRESTAMOS%20SSPP.xlsx" TargetMode="External"/><Relationship Id="rId1" Type="http://schemas.openxmlformats.org/officeDocument/2006/relationships/externalLinkPath" Target="/APUNTES%20T&#201;CNICO_GESTI&#211;N_FINANCIERA/DEUDA%20FORAL/PRESTAMOS%20SSPP/PRESTAMOS%20SS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UDA SSPP 2028"/>
      <sheetName val="B. SANTANDER (AAD)"/>
      <sheetName val="VIAS DE ALAVA"/>
      <sheetName val="KUTXABANK (AAD) FRANCÉS"/>
      <sheetName val="KUTXABANK (AAD) datos "/>
      <sheetName val="Vida media p. Buesa 31.12.14"/>
      <sheetName val="BUESA ARENA (AAD) "/>
      <sheetName val="INDESA S.L."/>
    </sheetNames>
    <sheetDataSet>
      <sheetData sheetId="0" refreshError="1"/>
      <sheetData sheetId="1" refreshError="1"/>
      <sheetData sheetId="2" refreshError="1"/>
      <sheetData sheetId="3">
        <row r="17">
          <cell r="N17">
            <v>-762300</v>
          </cell>
        </row>
        <row r="18">
          <cell r="E18">
            <v>476.4375</v>
          </cell>
          <cell r="N18">
            <v>38365.624579910473</v>
          </cell>
        </row>
        <row r="19">
          <cell r="E19">
            <v>452.75675807505604</v>
          </cell>
          <cell r="N19">
            <v>38365.624579910473</v>
          </cell>
        </row>
        <row r="20">
          <cell r="E20">
            <v>429.06121568640884</v>
          </cell>
          <cell r="N20">
            <v>38365.624579910465</v>
          </cell>
        </row>
        <row r="21">
          <cell r="E21">
            <v>405.35086358376873</v>
          </cell>
          <cell r="N21">
            <v>38365.624579910473</v>
          </cell>
        </row>
        <row r="22">
          <cell r="E22">
            <v>381.62569251106464</v>
          </cell>
          <cell r="N22">
            <v>38365.624579910473</v>
          </cell>
        </row>
        <row r="23">
          <cell r="E23">
            <v>357.88569320643995</v>
          </cell>
          <cell r="N23">
            <v>38365.624579910465</v>
          </cell>
        </row>
        <row r="24">
          <cell r="E24">
            <v>334.13085640224995</v>
          </cell>
          <cell r="N24">
            <v>38365.624579910465</v>
          </cell>
        </row>
        <row r="25">
          <cell r="E25">
            <v>310.36117282505728</v>
          </cell>
          <cell r="N25">
            <v>38365.624579910465</v>
          </cell>
        </row>
        <row r="26">
          <cell r="E26">
            <v>286.57663319562892</v>
          </cell>
          <cell r="N26">
            <v>38365.624579910473</v>
          </cell>
        </row>
        <row r="27">
          <cell r="E27">
            <v>262.77722822893213</v>
          </cell>
          <cell r="N27">
            <v>38365.624579910473</v>
          </cell>
        </row>
        <row r="28">
          <cell r="E28">
            <v>238.96294863413118</v>
          </cell>
          <cell r="N28">
            <v>38365.624579910465</v>
          </cell>
        </row>
        <row r="29">
          <cell r="E29">
            <v>215.13378511458347</v>
          </cell>
          <cell r="N29">
            <v>38365.624579910465</v>
          </cell>
        </row>
        <row r="30">
          <cell r="E30">
            <v>191.28972836783603</v>
          </cell>
          <cell r="N30">
            <v>38365.624579910473</v>
          </cell>
        </row>
        <row r="31">
          <cell r="E31">
            <v>167.43076908562188</v>
          </cell>
          <cell r="N31">
            <v>38365.624579910465</v>
          </cell>
        </row>
        <row r="32">
          <cell r="E32">
            <v>143.55689795385638</v>
          </cell>
          <cell r="N32">
            <v>38365.624579910473</v>
          </cell>
        </row>
        <row r="33">
          <cell r="E33">
            <v>119.6681056526335</v>
          </cell>
          <cell r="N33">
            <v>38365.624579910473</v>
          </cell>
        </row>
        <row r="34">
          <cell r="E34">
            <v>95.764382856222355</v>
          </cell>
          <cell r="N34">
            <v>38365.624579910465</v>
          </cell>
        </row>
        <row r="35">
          <cell r="E35">
            <v>71.845720233063446</v>
          </cell>
          <cell r="N35">
            <v>38365.624579910465</v>
          </cell>
        </row>
        <row r="36">
          <cell r="E36">
            <v>47.912108445765057</v>
          </cell>
          <cell r="N36">
            <v>38365.624579910473</v>
          </cell>
        </row>
        <row r="37">
          <cell r="E37">
            <v>23.963538151099613</v>
          </cell>
          <cell r="N37">
            <v>38365.624579910465</v>
          </cell>
        </row>
        <row r="38">
          <cell r="E38" t="e">
            <v>#NUM!</v>
          </cell>
          <cell r="N38" t="e">
            <v>#NUM!</v>
          </cell>
        </row>
        <row r="39">
          <cell r="E39" t="e">
            <v>#NUM!</v>
          </cell>
          <cell r="N39" t="e">
            <v>#NUM!</v>
          </cell>
        </row>
        <row r="40">
          <cell r="E40" t="e">
            <v>#NUM!</v>
          </cell>
          <cell r="N40" t="e">
            <v>#NUM!</v>
          </cell>
        </row>
        <row r="41">
          <cell r="E41" t="e">
            <v>#NUM!</v>
          </cell>
          <cell r="N41" t="e">
            <v>#NUM!</v>
          </cell>
        </row>
        <row r="42">
          <cell r="E42" t="e">
            <v>#NUM!</v>
          </cell>
          <cell r="N42" t="e">
            <v>#NUM!</v>
          </cell>
        </row>
        <row r="43">
          <cell r="E43"/>
          <cell r="N43">
            <v>0</v>
          </cell>
        </row>
        <row r="44">
          <cell r="E44"/>
          <cell r="N44">
            <v>0</v>
          </cell>
        </row>
        <row r="45">
          <cell r="E45"/>
          <cell r="N45">
            <v>0</v>
          </cell>
        </row>
        <row r="46">
          <cell r="E46"/>
          <cell r="N46">
            <v>0</v>
          </cell>
        </row>
        <row r="47">
          <cell r="E47"/>
          <cell r="N47">
            <v>0</v>
          </cell>
        </row>
        <row r="48">
          <cell r="E48"/>
          <cell r="N48">
            <v>0</v>
          </cell>
        </row>
        <row r="49">
          <cell r="E49"/>
          <cell r="N49">
            <v>0</v>
          </cell>
        </row>
        <row r="50">
          <cell r="E50"/>
          <cell r="N50">
            <v>0</v>
          </cell>
        </row>
        <row r="51">
          <cell r="E51"/>
          <cell r="N51">
            <v>0</v>
          </cell>
        </row>
        <row r="52">
          <cell r="E52"/>
          <cell r="N52">
            <v>0</v>
          </cell>
        </row>
        <row r="53">
          <cell r="E53"/>
          <cell r="N53">
            <v>0</v>
          </cell>
        </row>
        <row r="54">
          <cell r="E54"/>
          <cell r="N54">
            <v>0</v>
          </cell>
        </row>
        <row r="55">
          <cell r="E55"/>
          <cell r="N55">
            <v>0</v>
          </cell>
        </row>
        <row r="56">
          <cell r="E56"/>
          <cell r="N56">
            <v>0</v>
          </cell>
        </row>
        <row r="57">
          <cell r="E57"/>
          <cell r="N57">
            <v>0</v>
          </cell>
        </row>
        <row r="58">
          <cell r="E58"/>
          <cell r="N58">
            <v>0</v>
          </cell>
        </row>
        <row r="59">
          <cell r="E59"/>
          <cell r="N59">
            <v>0</v>
          </cell>
        </row>
        <row r="60">
          <cell r="E60"/>
          <cell r="N60">
            <v>0</v>
          </cell>
        </row>
        <row r="61">
          <cell r="E61"/>
          <cell r="N61">
            <v>0</v>
          </cell>
        </row>
        <row r="62">
          <cell r="E62"/>
          <cell r="N62">
            <v>0</v>
          </cell>
        </row>
        <row r="63">
          <cell r="E63"/>
          <cell r="N63">
            <v>0</v>
          </cell>
        </row>
        <row r="64">
          <cell r="E64"/>
          <cell r="N64">
            <v>0</v>
          </cell>
        </row>
        <row r="65">
          <cell r="E65"/>
          <cell r="N65">
            <v>0</v>
          </cell>
        </row>
        <row r="66">
          <cell r="E66" t="e">
            <v>#NUM!</v>
          </cell>
          <cell r="N66" t="e">
            <v>#NUM!</v>
          </cell>
        </row>
        <row r="67">
          <cell r="E67" t="e">
            <v>#NUM!</v>
          </cell>
          <cell r="N67" t="e">
            <v>#NUM!</v>
          </cell>
        </row>
        <row r="68">
          <cell r="E68" t="e">
            <v>#NUM!</v>
          </cell>
          <cell r="N68" t="e">
            <v>#NUM!</v>
          </cell>
        </row>
        <row r="69">
          <cell r="E69" t="e">
            <v>#NUM!</v>
          </cell>
          <cell r="N69" t="e">
            <v>#NUM!</v>
          </cell>
        </row>
        <row r="70">
          <cell r="E70" t="e">
            <v>#NUM!</v>
          </cell>
          <cell r="N70" t="e">
            <v>#NUM!</v>
          </cell>
        </row>
        <row r="71">
          <cell r="E71" t="e">
            <v>#NUM!</v>
          </cell>
          <cell r="N71" t="e">
            <v>#NUM!</v>
          </cell>
        </row>
        <row r="72">
          <cell r="E72" t="e">
            <v>#NUM!</v>
          </cell>
          <cell r="N72" t="e">
            <v>#NUM!</v>
          </cell>
        </row>
        <row r="73">
          <cell r="E73" t="e">
            <v>#NUM!</v>
          </cell>
          <cell r="N73" t="e">
            <v>#NUM!</v>
          </cell>
        </row>
        <row r="74">
          <cell r="E74" t="e">
            <v>#NUM!</v>
          </cell>
          <cell r="N74" t="e">
            <v>#NUM!</v>
          </cell>
        </row>
        <row r="75">
          <cell r="E75" t="e">
            <v>#NUM!</v>
          </cell>
          <cell r="N75" t="e">
            <v>#NUM!</v>
          </cell>
        </row>
        <row r="76">
          <cell r="E76" t="e">
            <v>#NUM!</v>
          </cell>
          <cell r="N76" t="e">
            <v>#NUM!</v>
          </cell>
        </row>
        <row r="77">
          <cell r="E77" t="e">
            <v>#NUM!</v>
          </cell>
          <cell r="N77" t="e">
            <v>#NUM!</v>
          </cell>
        </row>
        <row r="78">
          <cell r="E78" t="e">
            <v>#NUM!</v>
          </cell>
          <cell r="N78" t="e">
            <v>#NUM!</v>
          </cell>
        </row>
        <row r="79">
          <cell r="E79" t="e">
            <v>#NUM!</v>
          </cell>
          <cell r="N79" t="e">
            <v>#NUM!</v>
          </cell>
        </row>
        <row r="80">
          <cell r="E80" t="e">
            <v>#NUM!</v>
          </cell>
          <cell r="N80" t="e">
            <v>#NUM!</v>
          </cell>
        </row>
        <row r="81">
          <cell r="E81" t="e">
            <v>#NUM!</v>
          </cell>
          <cell r="N81" t="e">
            <v>#NUM!</v>
          </cell>
        </row>
        <row r="82">
          <cell r="E82" t="e">
            <v>#NUM!</v>
          </cell>
          <cell r="N82" t="e">
            <v>#NUM!</v>
          </cell>
        </row>
        <row r="83">
          <cell r="E83" t="e">
            <v>#NUM!</v>
          </cell>
          <cell r="N83" t="e">
            <v>#NUM!</v>
          </cell>
        </row>
        <row r="84">
          <cell r="E84" t="e">
            <v>#NUM!</v>
          </cell>
          <cell r="N84" t="e">
            <v>#NUM!</v>
          </cell>
        </row>
        <row r="85">
          <cell r="E85" t="e">
            <v>#NUM!</v>
          </cell>
          <cell r="N85" t="e">
            <v>#NUM!</v>
          </cell>
        </row>
        <row r="86">
          <cell r="E86" t="e">
            <v>#NUM!</v>
          </cell>
          <cell r="N86" t="e">
            <v>#NUM!</v>
          </cell>
        </row>
        <row r="87">
          <cell r="E87" t="e">
            <v>#NUM!</v>
          </cell>
          <cell r="N87" t="e">
            <v>#NUM!</v>
          </cell>
        </row>
        <row r="88">
          <cell r="E88" t="e">
            <v>#NUM!</v>
          </cell>
          <cell r="N88" t="e">
            <v>#NUM!</v>
          </cell>
        </row>
        <row r="89">
          <cell r="E89" t="e">
            <v>#NUM!</v>
          </cell>
          <cell r="N89" t="e">
            <v>#NUM!</v>
          </cell>
        </row>
        <row r="90">
          <cell r="E90" t="e">
            <v>#NUM!</v>
          </cell>
          <cell r="N90" t="e">
            <v>#NUM!</v>
          </cell>
        </row>
        <row r="91">
          <cell r="E91" t="e">
            <v>#NUM!</v>
          </cell>
          <cell r="N91" t="e">
            <v>#NUM!</v>
          </cell>
        </row>
        <row r="92">
          <cell r="E92" t="e">
            <v>#NUM!</v>
          </cell>
          <cell r="N92" t="e">
            <v>#NUM!</v>
          </cell>
        </row>
        <row r="93">
          <cell r="E93" t="e">
            <v>#NUM!</v>
          </cell>
          <cell r="N93" t="e">
            <v>#NUM!</v>
          </cell>
        </row>
        <row r="94">
          <cell r="E94" t="e">
            <v>#NUM!</v>
          </cell>
          <cell r="N94" t="e">
            <v>#NUM!</v>
          </cell>
        </row>
        <row r="95">
          <cell r="E95" t="e">
            <v>#NUM!</v>
          </cell>
          <cell r="N95" t="e">
            <v>#NUM!</v>
          </cell>
        </row>
        <row r="96">
          <cell r="E96" t="e">
            <v>#NUM!</v>
          </cell>
          <cell r="N96" t="e">
            <v>#NUM!</v>
          </cell>
        </row>
        <row r="97">
          <cell r="E97" t="e">
            <v>#NUM!</v>
          </cell>
          <cell r="N97" t="e">
            <v>#NUM!</v>
          </cell>
        </row>
        <row r="98">
          <cell r="E98" t="e">
            <v>#NUM!</v>
          </cell>
          <cell r="N98" t="e">
            <v>#NUM!</v>
          </cell>
        </row>
        <row r="99">
          <cell r="E99" t="e">
            <v>#NUM!</v>
          </cell>
          <cell r="N99" t="e">
            <v>#NUM!</v>
          </cell>
        </row>
        <row r="100">
          <cell r="E100" t="e">
            <v>#NUM!</v>
          </cell>
          <cell r="N100" t="e">
            <v>#NUM!</v>
          </cell>
        </row>
        <row r="101">
          <cell r="E101" t="e">
            <v>#NUM!</v>
          </cell>
          <cell r="N101" t="e">
            <v>#NUM!</v>
          </cell>
        </row>
        <row r="102">
          <cell r="E102" t="e">
            <v>#NUM!</v>
          </cell>
          <cell r="N102" t="e">
            <v>#NUM!</v>
          </cell>
        </row>
        <row r="103">
          <cell r="E103" t="e">
            <v>#NUM!</v>
          </cell>
          <cell r="N103" t="e">
            <v>#NUM!</v>
          </cell>
        </row>
        <row r="104">
          <cell r="E104" t="e">
            <v>#NUM!</v>
          </cell>
          <cell r="N104" t="e">
            <v>#NUM!</v>
          </cell>
        </row>
        <row r="105">
          <cell r="E105" t="e">
            <v>#NUM!</v>
          </cell>
          <cell r="N105" t="e">
            <v>#NUM!</v>
          </cell>
        </row>
        <row r="106">
          <cell r="E106" t="e">
            <v>#NUM!</v>
          </cell>
          <cell r="N106" t="e">
            <v>#NUM!</v>
          </cell>
        </row>
        <row r="107">
          <cell r="E107" t="e">
            <v>#NUM!</v>
          </cell>
          <cell r="N107" t="e">
            <v>#NUM!</v>
          </cell>
        </row>
        <row r="108">
          <cell r="E108" t="e">
            <v>#NUM!</v>
          </cell>
          <cell r="N108" t="e">
            <v>#NUM!</v>
          </cell>
        </row>
        <row r="109">
          <cell r="E109" t="e">
            <v>#NUM!</v>
          </cell>
          <cell r="N109" t="e">
            <v>#NUM!</v>
          </cell>
        </row>
        <row r="110">
          <cell r="E110" t="e">
            <v>#NUM!</v>
          </cell>
          <cell r="N110" t="e">
            <v>#NUM!</v>
          </cell>
        </row>
        <row r="111">
          <cell r="E111" t="e">
            <v>#NUM!</v>
          </cell>
          <cell r="N111" t="e">
            <v>#NUM!</v>
          </cell>
        </row>
        <row r="112">
          <cell r="E112" t="e">
            <v>#NUM!</v>
          </cell>
          <cell r="N112" t="e">
            <v>#NUM!</v>
          </cell>
        </row>
        <row r="113">
          <cell r="E113" t="e">
            <v>#NUM!</v>
          </cell>
          <cell r="N113" t="e">
            <v>#NUM!</v>
          </cell>
        </row>
        <row r="114">
          <cell r="E114" t="e">
            <v>#NUM!</v>
          </cell>
          <cell r="N114" t="e">
            <v>#NUM!</v>
          </cell>
        </row>
        <row r="115">
          <cell r="E115" t="e">
            <v>#NUM!</v>
          </cell>
          <cell r="N115" t="e">
            <v>#NUM!</v>
          </cell>
        </row>
        <row r="116">
          <cell r="E116" t="e">
            <v>#NUM!</v>
          </cell>
          <cell r="N116" t="e">
            <v>#NUM!</v>
          </cell>
        </row>
        <row r="117">
          <cell r="E117" t="e">
            <v>#NUM!</v>
          </cell>
          <cell r="N117" t="e">
            <v>#NUM!</v>
          </cell>
        </row>
        <row r="118">
          <cell r="E118" t="e">
            <v>#NUM!</v>
          </cell>
          <cell r="N118" t="e">
            <v>#NUM!</v>
          </cell>
        </row>
        <row r="119">
          <cell r="E119" t="e">
            <v>#NUM!</v>
          </cell>
          <cell r="N119" t="e">
            <v>#NUM!</v>
          </cell>
        </row>
        <row r="120">
          <cell r="E120" t="e">
            <v>#NUM!</v>
          </cell>
          <cell r="N120" t="e">
            <v>#NUM!</v>
          </cell>
        </row>
        <row r="121">
          <cell r="E121" t="e">
            <v>#NUM!</v>
          </cell>
          <cell r="N121" t="e">
            <v>#NUM!</v>
          </cell>
        </row>
        <row r="122">
          <cell r="E122" t="e">
            <v>#NUM!</v>
          </cell>
          <cell r="N122" t="e">
            <v>#NUM!</v>
          </cell>
        </row>
        <row r="123">
          <cell r="E123" t="e">
            <v>#NUM!</v>
          </cell>
          <cell r="N123" t="e">
            <v>#NUM!</v>
          </cell>
        </row>
        <row r="124">
          <cell r="E124" t="e">
            <v>#NUM!</v>
          </cell>
          <cell r="N124" t="e">
            <v>#NUM!</v>
          </cell>
        </row>
        <row r="125">
          <cell r="E125" t="e">
            <v>#NUM!</v>
          </cell>
          <cell r="N125" t="e">
            <v>#NUM!</v>
          </cell>
        </row>
        <row r="126">
          <cell r="E126" t="e">
            <v>#NUM!</v>
          </cell>
          <cell r="N126" t="e">
            <v>#NUM!</v>
          </cell>
        </row>
        <row r="127">
          <cell r="E127" t="e">
            <v>#NUM!</v>
          </cell>
          <cell r="N127" t="e">
            <v>#NUM!</v>
          </cell>
        </row>
        <row r="128">
          <cell r="E128" t="e">
            <v>#NUM!</v>
          </cell>
          <cell r="N128" t="e">
            <v>#NUM!</v>
          </cell>
        </row>
        <row r="129">
          <cell r="E129" t="e">
            <v>#NUM!</v>
          </cell>
          <cell r="N129" t="e">
            <v>#NUM!</v>
          </cell>
        </row>
        <row r="130">
          <cell r="E130" t="e">
            <v>#NUM!</v>
          </cell>
          <cell r="N130" t="e">
            <v>#NUM!</v>
          </cell>
        </row>
        <row r="131">
          <cell r="E131" t="e">
            <v>#NUM!</v>
          </cell>
          <cell r="N131" t="e">
            <v>#NUM!</v>
          </cell>
        </row>
        <row r="132">
          <cell r="E132" t="e">
            <v>#NUM!</v>
          </cell>
          <cell r="N132" t="e">
            <v>#NUM!</v>
          </cell>
        </row>
        <row r="133">
          <cell r="E133" t="e">
            <v>#NUM!</v>
          </cell>
          <cell r="N133" t="e">
            <v>#NUM!</v>
          </cell>
        </row>
        <row r="134">
          <cell r="E134" t="e">
            <v>#NUM!</v>
          </cell>
          <cell r="N134" t="e">
            <v>#NUM!</v>
          </cell>
        </row>
        <row r="135">
          <cell r="E135" t="e">
            <v>#NUM!</v>
          </cell>
          <cell r="N135" t="e">
            <v>#NUM!</v>
          </cell>
        </row>
        <row r="136">
          <cell r="E136" t="e">
            <v>#NUM!</v>
          </cell>
          <cell r="N136" t="e">
            <v>#NUM!</v>
          </cell>
        </row>
        <row r="137">
          <cell r="E137" t="e">
            <v>#NUM!</v>
          </cell>
          <cell r="N137" t="e">
            <v>#NUM!</v>
          </cell>
        </row>
        <row r="138">
          <cell r="E138" t="e">
            <v>#NUM!</v>
          </cell>
          <cell r="N138" t="e">
            <v>#NUM!</v>
          </cell>
        </row>
        <row r="139">
          <cell r="E139" t="e">
            <v>#NUM!</v>
          </cell>
          <cell r="N139" t="e">
            <v>#NUM!</v>
          </cell>
        </row>
        <row r="140">
          <cell r="E140" t="e">
            <v>#NUM!</v>
          </cell>
          <cell r="N140" t="e">
            <v>#NUM!</v>
          </cell>
        </row>
        <row r="141">
          <cell r="E141" t="e">
            <v>#NUM!</v>
          </cell>
          <cell r="N141" t="e">
            <v>#NUM!</v>
          </cell>
        </row>
        <row r="142">
          <cell r="E142" t="e">
            <v>#NUM!</v>
          </cell>
          <cell r="N142" t="e">
            <v>#NUM!</v>
          </cell>
        </row>
        <row r="143">
          <cell r="E143" t="e">
            <v>#NUM!</v>
          </cell>
          <cell r="N143" t="e">
            <v>#NUM!</v>
          </cell>
        </row>
        <row r="144">
          <cell r="E144" t="e">
            <v>#NUM!</v>
          </cell>
          <cell r="N144" t="e">
            <v>#NUM!</v>
          </cell>
        </row>
        <row r="145">
          <cell r="E145" t="e">
            <v>#NUM!</v>
          </cell>
          <cell r="N145" t="e">
            <v>#NUM!</v>
          </cell>
        </row>
        <row r="146">
          <cell r="E146" t="e">
            <v>#NUM!</v>
          </cell>
          <cell r="N146" t="e">
            <v>#NUM!</v>
          </cell>
        </row>
        <row r="147">
          <cell r="E147" t="e">
            <v>#NUM!</v>
          </cell>
          <cell r="N147" t="e">
            <v>#NUM!</v>
          </cell>
        </row>
        <row r="148">
          <cell r="E148" t="e">
            <v>#NUM!</v>
          </cell>
          <cell r="N148" t="e">
            <v>#NUM!</v>
          </cell>
        </row>
        <row r="149">
          <cell r="E149" t="e">
            <v>#NUM!</v>
          </cell>
          <cell r="N149" t="e">
            <v>#NUM!</v>
          </cell>
        </row>
        <row r="150">
          <cell r="E150" t="e">
            <v>#NUM!</v>
          </cell>
          <cell r="N150" t="e">
            <v>#NUM!</v>
          </cell>
        </row>
        <row r="151">
          <cell r="E151" t="e">
            <v>#NUM!</v>
          </cell>
          <cell r="N151" t="e">
            <v>#NUM!</v>
          </cell>
        </row>
        <row r="152">
          <cell r="E152" t="e">
            <v>#NUM!</v>
          </cell>
          <cell r="N152" t="e">
            <v>#NUM!</v>
          </cell>
        </row>
        <row r="153">
          <cell r="E153" t="e">
            <v>#NUM!</v>
          </cell>
          <cell r="N153" t="e">
            <v>#NUM!</v>
          </cell>
        </row>
        <row r="154">
          <cell r="E154" t="e">
            <v>#NUM!</v>
          </cell>
          <cell r="N154" t="e">
            <v>#NUM!</v>
          </cell>
        </row>
        <row r="155">
          <cell r="E155" t="e">
            <v>#NUM!</v>
          </cell>
          <cell r="N155" t="e">
            <v>#NUM!</v>
          </cell>
        </row>
        <row r="156">
          <cell r="E156" t="e">
            <v>#NUM!</v>
          </cell>
          <cell r="N156" t="e">
            <v>#NUM!</v>
          </cell>
        </row>
        <row r="157">
          <cell r="E157" t="e">
            <v>#NUM!</v>
          </cell>
          <cell r="N157" t="e">
            <v>#NUM!</v>
          </cell>
        </row>
        <row r="158">
          <cell r="E158" t="e">
            <v>#NUM!</v>
          </cell>
          <cell r="N158" t="e">
            <v>#NUM!</v>
          </cell>
        </row>
        <row r="159">
          <cell r="E159" t="e">
            <v>#NUM!</v>
          </cell>
          <cell r="N159" t="e">
            <v>#NUM!</v>
          </cell>
        </row>
        <row r="160">
          <cell r="E160" t="e">
            <v>#NUM!</v>
          </cell>
          <cell r="N160" t="e">
            <v>#NUM!</v>
          </cell>
        </row>
        <row r="161">
          <cell r="E161" t="e">
            <v>#NUM!</v>
          </cell>
          <cell r="N161" t="e">
            <v>#NUM!</v>
          </cell>
        </row>
        <row r="162">
          <cell r="E162" t="e">
            <v>#NUM!</v>
          </cell>
          <cell r="N162" t="e">
            <v>#NUM!</v>
          </cell>
        </row>
        <row r="163">
          <cell r="E163" t="e">
            <v>#NUM!</v>
          </cell>
          <cell r="N163" t="e">
            <v>#NUM!</v>
          </cell>
        </row>
        <row r="164">
          <cell r="E164" t="e">
            <v>#NUM!</v>
          </cell>
          <cell r="N164" t="e">
            <v>#NUM!</v>
          </cell>
        </row>
        <row r="165">
          <cell r="E165" t="e">
            <v>#NUM!</v>
          </cell>
          <cell r="N165" t="e">
            <v>#NUM!</v>
          </cell>
        </row>
        <row r="166">
          <cell r="E166" t="e">
            <v>#NUM!</v>
          </cell>
          <cell r="N166" t="e">
            <v>#NUM!</v>
          </cell>
        </row>
        <row r="167">
          <cell r="E167" t="e">
            <v>#NUM!</v>
          </cell>
          <cell r="N167" t="e">
            <v>#NUM!</v>
          </cell>
        </row>
        <row r="168">
          <cell r="E168" t="e">
            <v>#NUM!</v>
          </cell>
          <cell r="N168" t="e">
            <v>#NUM!</v>
          </cell>
        </row>
        <row r="169">
          <cell r="E169" t="e">
            <v>#NUM!</v>
          </cell>
          <cell r="N169" t="e">
            <v>#NUM!</v>
          </cell>
        </row>
        <row r="170">
          <cell r="E170" t="e">
            <v>#NUM!</v>
          </cell>
          <cell r="N170" t="e">
            <v>#NUM!</v>
          </cell>
        </row>
        <row r="171">
          <cell r="E171" t="e">
            <v>#NUM!</v>
          </cell>
          <cell r="N171" t="e">
            <v>#NUM!</v>
          </cell>
        </row>
        <row r="172">
          <cell r="E172" t="e">
            <v>#NUM!</v>
          </cell>
          <cell r="N172" t="e">
            <v>#NUM!</v>
          </cell>
        </row>
        <row r="173">
          <cell r="E173" t="e">
            <v>#NUM!</v>
          </cell>
          <cell r="N173" t="e">
            <v>#NUM!</v>
          </cell>
        </row>
        <row r="174">
          <cell r="E174" t="e">
            <v>#NUM!</v>
          </cell>
          <cell r="N174" t="e">
            <v>#NUM!</v>
          </cell>
        </row>
        <row r="175">
          <cell r="E175" t="e">
            <v>#NUM!</v>
          </cell>
          <cell r="N175" t="e">
            <v>#NUM!</v>
          </cell>
        </row>
        <row r="176">
          <cell r="E176" t="e">
            <v>#NUM!</v>
          </cell>
          <cell r="N176" t="e">
            <v>#NUM!</v>
          </cell>
        </row>
        <row r="177">
          <cell r="E177" t="e">
            <v>#NUM!</v>
          </cell>
          <cell r="N177" t="e">
            <v>#NUM!</v>
          </cell>
        </row>
        <row r="178">
          <cell r="E178" t="e">
            <v>#NUM!</v>
          </cell>
          <cell r="N178" t="e">
            <v>#NUM!</v>
          </cell>
        </row>
        <row r="179">
          <cell r="E179" t="e">
            <v>#NUM!</v>
          </cell>
          <cell r="N179" t="e">
            <v>#NUM!</v>
          </cell>
        </row>
        <row r="180">
          <cell r="E180" t="e">
            <v>#NUM!</v>
          </cell>
          <cell r="N180" t="e">
            <v>#NUM!</v>
          </cell>
        </row>
        <row r="181">
          <cell r="E181" t="e">
            <v>#NUM!</v>
          </cell>
          <cell r="N181" t="e">
            <v>#NUM!</v>
          </cell>
        </row>
        <row r="182">
          <cell r="E182" t="e">
            <v>#NUM!</v>
          </cell>
          <cell r="N182" t="e">
            <v>#NUM!</v>
          </cell>
        </row>
        <row r="183">
          <cell r="E183" t="e">
            <v>#NUM!</v>
          </cell>
          <cell r="N183" t="e">
            <v>#NUM!</v>
          </cell>
        </row>
        <row r="184">
          <cell r="E184" t="e">
            <v>#NUM!</v>
          </cell>
          <cell r="N184" t="e">
            <v>#NUM!</v>
          </cell>
        </row>
        <row r="185">
          <cell r="E185" t="e">
            <v>#NUM!</v>
          </cell>
          <cell r="N185" t="e">
            <v>#NUM!</v>
          </cell>
        </row>
        <row r="186">
          <cell r="E186" t="e">
            <v>#NUM!</v>
          </cell>
          <cell r="N186" t="e">
            <v>#NUM!</v>
          </cell>
        </row>
        <row r="187">
          <cell r="E187" t="e">
            <v>#NUM!</v>
          </cell>
          <cell r="N187" t="e">
            <v>#NUM!</v>
          </cell>
        </row>
        <row r="188">
          <cell r="E188" t="e">
            <v>#NUM!</v>
          </cell>
          <cell r="N188" t="e">
            <v>#NUM!</v>
          </cell>
        </row>
        <row r="189">
          <cell r="E189" t="e">
            <v>#NUM!</v>
          </cell>
          <cell r="N189" t="e">
            <v>#NUM!</v>
          </cell>
        </row>
        <row r="190">
          <cell r="E190" t="e">
            <v>#NUM!</v>
          </cell>
          <cell r="N190" t="e">
            <v>#NUM!</v>
          </cell>
        </row>
        <row r="191">
          <cell r="E191" t="e">
            <v>#NUM!</v>
          </cell>
          <cell r="N191" t="e">
            <v>#NUM!</v>
          </cell>
        </row>
        <row r="192">
          <cell r="E192" t="e">
            <v>#NUM!</v>
          </cell>
          <cell r="N192" t="e">
            <v>#NUM!</v>
          </cell>
        </row>
        <row r="193">
          <cell r="E193" t="e">
            <v>#NUM!</v>
          </cell>
          <cell r="N193" t="e">
            <v>#NUM!</v>
          </cell>
        </row>
        <row r="194">
          <cell r="E194" t="e">
            <v>#NUM!</v>
          </cell>
          <cell r="N194" t="e">
            <v>#NUM!</v>
          </cell>
        </row>
        <row r="195">
          <cell r="E195" t="e">
            <v>#NUM!</v>
          </cell>
          <cell r="N195" t="e">
            <v>#NUM!</v>
          </cell>
        </row>
        <row r="196">
          <cell r="E196" t="e">
            <v>#NUM!</v>
          </cell>
          <cell r="N196" t="e">
            <v>#NUM!</v>
          </cell>
        </row>
        <row r="197">
          <cell r="E197" t="e">
            <v>#NUM!</v>
          </cell>
          <cell r="N197" t="e">
            <v>#NUM!</v>
          </cell>
        </row>
        <row r="198">
          <cell r="E198" t="e">
            <v>#NUM!</v>
          </cell>
          <cell r="N198" t="e">
            <v>#NUM!</v>
          </cell>
        </row>
        <row r="199">
          <cell r="E199" t="e">
            <v>#NUM!</v>
          </cell>
          <cell r="N199" t="e">
            <v>#NUM!</v>
          </cell>
        </row>
        <row r="200">
          <cell r="E200" t="e">
            <v>#NUM!</v>
          </cell>
          <cell r="N200" t="e">
            <v>#NUM!</v>
          </cell>
        </row>
        <row r="201">
          <cell r="E201" t="e">
            <v>#NUM!</v>
          </cell>
          <cell r="N201" t="e">
            <v>#NUM!</v>
          </cell>
        </row>
        <row r="202">
          <cell r="E202" t="e">
            <v>#NUM!</v>
          </cell>
          <cell r="N202" t="e">
            <v>#NUM!</v>
          </cell>
        </row>
        <row r="203">
          <cell r="E203" t="e">
            <v>#NUM!</v>
          </cell>
          <cell r="N203" t="e">
            <v>#NUM!</v>
          </cell>
        </row>
        <row r="204">
          <cell r="E204" t="e">
            <v>#NUM!</v>
          </cell>
          <cell r="N204" t="e">
            <v>#NUM!</v>
          </cell>
        </row>
        <row r="205">
          <cell r="E205" t="e">
            <v>#NUM!</v>
          </cell>
          <cell r="N205" t="e">
            <v>#NUM!</v>
          </cell>
        </row>
        <row r="206">
          <cell r="E206" t="e">
            <v>#NUM!</v>
          </cell>
          <cell r="N206" t="e">
            <v>#NUM!</v>
          </cell>
        </row>
        <row r="207">
          <cell r="E207" t="e">
            <v>#NUM!</v>
          </cell>
          <cell r="N207" t="e">
            <v>#NUM!</v>
          </cell>
        </row>
        <row r="208">
          <cell r="E208" t="e">
            <v>#NUM!</v>
          </cell>
          <cell r="N208" t="e">
            <v>#NUM!</v>
          </cell>
        </row>
        <row r="209">
          <cell r="E209" t="e">
            <v>#NUM!</v>
          </cell>
          <cell r="N209" t="e">
            <v>#NUM!</v>
          </cell>
        </row>
        <row r="210">
          <cell r="E210" t="e">
            <v>#NUM!</v>
          </cell>
          <cell r="N210" t="e">
            <v>#NUM!</v>
          </cell>
        </row>
        <row r="211">
          <cell r="E211" t="e">
            <v>#NUM!</v>
          </cell>
          <cell r="N211" t="e">
            <v>#NUM!</v>
          </cell>
        </row>
        <row r="212">
          <cell r="E212" t="e">
            <v>#NUM!</v>
          </cell>
          <cell r="N212" t="e">
            <v>#NUM!</v>
          </cell>
        </row>
        <row r="213">
          <cell r="E213" t="e">
            <v>#NUM!</v>
          </cell>
          <cell r="N213" t="e">
            <v>#NUM!</v>
          </cell>
        </row>
        <row r="214">
          <cell r="E214" t="e">
            <v>#NUM!</v>
          </cell>
          <cell r="N214" t="e">
            <v>#NUM!</v>
          </cell>
        </row>
        <row r="215">
          <cell r="E215" t="e">
            <v>#NUM!</v>
          </cell>
          <cell r="N215" t="e">
            <v>#NUM!</v>
          </cell>
        </row>
        <row r="216">
          <cell r="E216" t="e">
            <v>#NUM!</v>
          </cell>
          <cell r="N216" t="e">
            <v>#NUM!</v>
          </cell>
        </row>
        <row r="217">
          <cell r="E217" t="e">
            <v>#NUM!</v>
          </cell>
          <cell r="N217" t="e">
            <v>#NUM!</v>
          </cell>
        </row>
        <row r="218">
          <cell r="E218" t="e">
            <v>#NUM!</v>
          </cell>
          <cell r="N218" t="e">
            <v>#NUM!</v>
          </cell>
        </row>
        <row r="219">
          <cell r="E219" t="e">
            <v>#NUM!</v>
          </cell>
          <cell r="N219" t="e">
            <v>#NUM!</v>
          </cell>
        </row>
        <row r="220">
          <cell r="E220" t="e">
            <v>#NUM!</v>
          </cell>
          <cell r="N220" t="e">
            <v>#NUM!</v>
          </cell>
        </row>
        <row r="221">
          <cell r="E221" t="e">
            <v>#NUM!</v>
          </cell>
          <cell r="N221" t="e">
            <v>#NUM!</v>
          </cell>
        </row>
        <row r="222">
          <cell r="E222" t="e">
            <v>#NUM!</v>
          </cell>
          <cell r="N222" t="e">
            <v>#NUM!</v>
          </cell>
        </row>
        <row r="223">
          <cell r="E223" t="e">
            <v>#NUM!</v>
          </cell>
          <cell r="N223" t="e">
            <v>#NUM!</v>
          </cell>
        </row>
        <row r="224">
          <cell r="E224" t="e">
            <v>#NUM!</v>
          </cell>
          <cell r="N224" t="e">
            <v>#NUM!</v>
          </cell>
        </row>
        <row r="225">
          <cell r="E225" t="e">
            <v>#NUM!</v>
          </cell>
          <cell r="N225" t="e">
            <v>#NUM!</v>
          </cell>
        </row>
        <row r="226">
          <cell r="E226" t="e">
            <v>#NUM!</v>
          </cell>
          <cell r="N226" t="e">
            <v>#NUM!</v>
          </cell>
        </row>
        <row r="227">
          <cell r="E227" t="e">
            <v>#NUM!</v>
          </cell>
          <cell r="N227" t="e">
            <v>#NUM!</v>
          </cell>
        </row>
        <row r="228">
          <cell r="E228" t="e">
            <v>#NUM!</v>
          </cell>
          <cell r="N228" t="e">
            <v>#NUM!</v>
          </cell>
        </row>
        <row r="229">
          <cell r="E229" t="e">
            <v>#NUM!</v>
          </cell>
          <cell r="N229" t="e">
            <v>#NUM!</v>
          </cell>
        </row>
        <row r="230">
          <cell r="E230" t="e">
            <v>#NUM!</v>
          </cell>
          <cell r="N230" t="e">
            <v>#NUM!</v>
          </cell>
        </row>
        <row r="231">
          <cell r="E231" t="e">
            <v>#NUM!</v>
          </cell>
          <cell r="N231" t="e">
            <v>#NUM!</v>
          </cell>
        </row>
        <row r="232">
          <cell r="E232" t="e">
            <v>#NUM!</v>
          </cell>
          <cell r="N232" t="e">
            <v>#NUM!</v>
          </cell>
        </row>
        <row r="233">
          <cell r="E233" t="e">
            <v>#NUM!</v>
          </cell>
          <cell r="N233" t="e">
            <v>#NUM!</v>
          </cell>
        </row>
        <row r="234">
          <cell r="E234" t="e">
            <v>#NUM!</v>
          </cell>
          <cell r="N234" t="e">
            <v>#NUM!</v>
          </cell>
        </row>
        <row r="235">
          <cell r="E235" t="e">
            <v>#NUM!</v>
          </cell>
          <cell r="N235" t="e">
            <v>#NUM!</v>
          </cell>
        </row>
        <row r="236">
          <cell r="E236" t="e">
            <v>#NUM!</v>
          </cell>
          <cell r="N236" t="e">
            <v>#NUM!</v>
          </cell>
        </row>
        <row r="237">
          <cell r="E237" t="e">
            <v>#NUM!</v>
          </cell>
          <cell r="N237" t="e">
            <v>#NUM!</v>
          </cell>
        </row>
        <row r="238">
          <cell r="E238" t="e">
            <v>#NUM!</v>
          </cell>
          <cell r="N238" t="e">
            <v>#NUM!</v>
          </cell>
        </row>
        <row r="239">
          <cell r="E239" t="e">
            <v>#NUM!</v>
          </cell>
          <cell r="N239" t="e">
            <v>#NUM!</v>
          </cell>
        </row>
        <row r="240">
          <cell r="E240" t="e">
            <v>#NUM!</v>
          </cell>
          <cell r="N240" t="e">
            <v>#NUM!</v>
          </cell>
        </row>
        <row r="241">
          <cell r="E241" t="e">
            <v>#NUM!</v>
          </cell>
          <cell r="N241" t="e">
            <v>#NUM!</v>
          </cell>
        </row>
        <row r="242">
          <cell r="E242" t="e">
            <v>#NUM!</v>
          </cell>
          <cell r="N242" t="e">
            <v>#NUM!</v>
          </cell>
        </row>
        <row r="243">
          <cell r="E243" t="e">
            <v>#NUM!</v>
          </cell>
          <cell r="N243" t="e">
            <v>#NUM!</v>
          </cell>
        </row>
        <row r="244">
          <cell r="E244" t="e">
            <v>#NUM!</v>
          </cell>
          <cell r="N244" t="e">
            <v>#NUM!</v>
          </cell>
        </row>
        <row r="245">
          <cell r="E245" t="e">
            <v>#NUM!</v>
          </cell>
          <cell r="N245" t="e">
            <v>#NUM!</v>
          </cell>
        </row>
        <row r="246">
          <cell r="E246" t="e">
            <v>#NUM!</v>
          </cell>
          <cell r="N246" t="e">
            <v>#NUM!</v>
          </cell>
        </row>
        <row r="247">
          <cell r="E247" t="e">
            <v>#NUM!</v>
          </cell>
          <cell r="N247" t="e">
            <v>#NUM!</v>
          </cell>
        </row>
        <row r="248">
          <cell r="E248" t="e">
            <v>#NUM!</v>
          </cell>
          <cell r="N248" t="e">
            <v>#NUM!</v>
          </cell>
        </row>
        <row r="249">
          <cell r="E249" t="e">
            <v>#NUM!</v>
          </cell>
          <cell r="N249" t="e">
            <v>#NUM!</v>
          </cell>
        </row>
        <row r="250">
          <cell r="E250" t="e">
            <v>#NUM!</v>
          </cell>
          <cell r="N250" t="e">
            <v>#NUM!</v>
          </cell>
        </row>
        <row r="251">
          <cell r="E251" t="e">
            <v>#NUM!</v>
          </cell>
          <cell r="N251" t="e">
            <v>#NUM!</v>
          </cell>
        </row>
        <row r="252">
          <cell r="E252" t="e">
            <v>#NUM!</v>
          </cell>
          <cell r="N252" t="e">
            <v>#NUM!</v>
          </cell>
        </row>
        <row r="253">
          <cell r="E253" t="e">
            <v>#NUM!</v>
          </cell>
          <cell r="N253" t="e">
            <v>#NUM!</v>
          </cell>
        </row>
        <row r="254">
          <cell r="E254" t="e">
            <v>#NUM!</v>
          </cell>
          <cell r="N254" t="e">
            <v>#NUM!</v>
          </cell>
        </row>
        <row r="255">
          <cell r="E255" t="e">
            <v>#NUM!</v>
          </cell>
          <cell r="N255" t="e">
            <v>#NUM!</v>
          </cell>
        </row>
        <row r="256">
          <cell r="E256" t="e">
            <v>#NUM!</v>
          </cell>
          <cell r="N256" t="e">
            <v>#NUM!</v>
          </cell>
        </row>
        <row r="257">
          <cell r="E257" t="e">
            <v>#NUM!</v>
          </cell>
          <cell r="N257" t="e">
            <v>#NUM!</v>
          </cell>
        </row>
        <row r="258">
          <cell r="E258" t="e">
            <v>#NUM!</v>
          </cell>
          <cell r="N258" t="e">
            <v>#NUM!</v>
          </cell>
        </row>
        <row r="259">
          <cell r="E259" t="e">
            <v>#NUM!</v>
          </cell>
          <cell r="N259" t="e">
            <v>#NUM!</v>
          </cell>
        </row>
        <row r="260">
          <cell r="E260" t="e">
            <v>#NUM!</v>
          </cell>
          <cell r="N260" t="e">
            <v>#NUM!</v>
          </cell>
        </row>
        <row r="261">
          <cell r="E261" t="e">
            <v>#NUM!</v>
          </cell>
          <cell r="N261" t="e">
            <v>#NUM!</v>
          </cell>
        </row>
        <row r="262">
          <cell r="E262" t="e">
            <v>#NUM!</v>
          </cell>
          <cell r="N262" t="e">
            <v>#NUM!</v>
          </cell>
        </row>
        <row r="263">
          <cell r="E263" t="e">
            <v>#NUM!</v>
          </cell>
          <cell r="N263" t="e">
            <v>#NUM!</v>
          </cell>
        </row>
        <row r="264">
          <cell r="E264" t="e">
            <v>#NUM!</v>
          </cell>
          <cell r="N264" t="e">
            <v>#NUM!</v>
          </cell>
        </row>
        <row r="265">
          <cell r="E265" t="e">
            <v>#NUM!</v>
          </cell>
          <cell r="N265" t="e">
            <v>#NUM!</v>
          </cell>
        </row>
        <row r="266">
          <cell r="E266" t="e">
            <v>#NUM!</v>
          </cell>
          <cell r="N266" t="e">
            <v>#NUM!</v>
          </cell>
        </row>
        <row r="267">
          <cell r="E267" t="e">
            <v>#NUM!</v>
          </cell>
          <cell r="N267" t="e">
            <v>#NUM!</v>
          </cell>
        </row>
        <row r="268">
          <cell r="E268" t="e">
            <v>#NUM!</v>
          </cell>
          <cell r="N268" t="e">
            <v>#NUM!</v>
          </cell>
        </row>
        <row r="269">
          <cell r="E269" t="e">
            <v>#NUM!</v>
          </cell>
          <cell r="N269" t="e">
            <v>#NUM!</v>
          </cell>
        </row>
        <row r="270">
          <cell r="E270" t="e">
            <v>#NUM!</v>
          </cell>
          <cell r="N270" t="e">
            <v>#NUM!</v>
          </cell>
        </row>
        <row r="271">
          <cell r="E271" t="e">
            <v>#NUM!</v>
          </cell>
          <cell r="N271" t="e">
            <v>#NUM!</v>
          </cell>
        </row>
        <row r="272">
          <cell r="E272" t="e">
            <v>#NUM!</v>
          </cell>
          <cell r="N272" t="e">
            <v>#NUM!</v>
          </cell>
        </row>
        <row r="273">
          <cell r="E273" t="e">
            <v>#NUM!</v>
          </cell>
          <cell r="N273" t="e">
            <v>#NUM!</v>
          </cell>
        </row>
        <row r="274">
          <cell r="E274" t="e">
            <v>#NUM!</v>
          </cell>
          <cell r="N274" t="e">
            <v>#NUM!</v>
          </cell>
        </row>
        <row r="275">
          <cell r="E275" t="e">
            <v>#NUM!</v>
          </cell>
          <cell r="N275" t="e">
            <v>#NUM!</v>
          </cell>
        </row>
        <row r="276">
          <cell r="E276" t="e">
            <v>#NUM!</v>
          </cell>
          <cell r="N276" t="e">
            <v>#NUM!</v>
          </cell>
        </row>
        <row r="277">
          <cell r="E277" t="e">
            <v>#NUM!</v>
          </cell>
          <cell r="N277" t="e">
            <v>#NUM!</v>
          </cell>
        </row>
        <row r="278">
          <cell r="E278" t="e">
            <v>#NUM!</v>
          </cell>
          <cell r="N278" t="e">
            <v>#NUM!</v>
          </cell>
        </row>
        <row r="279">
          <cell r="E279" t="e">
            <v>#NUM!</v>
          </cell>
          <cell r="N279" t="e">
            <v>#NUM!</v>
          </cell>
        </row>
        <row r="280">
          <cell r="E280" t="e">
            <v>#NUM!</v>
          </cell>
          <cell r="N280" t="e">
            <v>#NUM!</v>
          </cell>
        </row>
        <row r="281">
          <cell r="E281" t="e">
            <v>#NUM!</v>
          </cell>
          <cell r="N281" t="e">
            <v>#NUM!</v>
          </cell>
        </row>
        <row r="282">
          <cell r="E282" t="e">
            <v>#NUM!</v>
          </cell>
          <cell r="N282" t="e">
            <v>#NUM!</v>
          </cell>
        </row>
        <row r="283">
          <cell r="E283" t="e">
            <v>#NUM!</v>
          </cell>
          <cell r="N283" t="e">
            <v>#NUM!</v>
          </cell>
        </row>
        <row r="284">
          <cell r="E284" t="e">
            <v>#NUM!</v>
          </cell>
          <cell r="N284" t="e">
            <v>#NUM!</v>
          </cell>
        </row>
        <row r="285">
          <cell r="E285" t="e">
            <v>#NUM!</v>
          </cell>
          <cell r="N285" t="e">
            <v>#NUM!</v>
          </cell>
        </row>
        <row r="286">
          <cell r="E286" t="e">
            <v>#NUM!</v>
          </cell>
          <cell r="N286" t="e">
            <v>#NUM!</v>
          </cell>
        </row>
        <row r="287">
          <cell r="E287" t="e">
            <v>#NUM!</v>
          </cell>
          <cell r="N287" t="e">
            <v>#NUM!</v>
          </cell>
        </row>
        <row r="288">
          <cell r="E288" t="e">
            <v>#NUM!</v>
          </cell>
          <cell r="N288" t="e">
            <v>#NUM!</v>
          </cell>
        </row>
        <row r="289">
          <cell r="E289" t="e">
            <v>#NUM!</v>
          </cell>
          <cell r="N289" t="e">
            <v>#NUM!</v>
          </cell>
        </row>
        <row r="290">
          <cell r="E290" t="e">
            <v>#NUM!</v>
          </cell>
          <cell r="N290" t="e">
            <v>#NUM!</v>
          </cell>
        </row>
        <row r="291">
          <cell r="E291" t="e">
            <v>#NUM!</v>
          </cell>
          <cell r="N291" t="e">
            <v>#NUM!</v>
          </cell>
        </row>
        <row r="292">
          <cell r="E292" t="e">
            <v>#NUM!</v>
          </cell>
          <cell r="N292" t="e">
            <v>#NUM!</v>
          </cell>
        </row>
        <row r="293">
          <cell r="E293" t="e">
            <v>#NUM!</v>
          </cell>
          <cell r="N293" t="e">
            <v>#NUM!</v>
          </cell>
        </row>
        <row r="294">
          <cell r="E294" t="e">
            <v>#NUM!</v>
          </cell>
          <cell r="N294" t="e">
            <v>#NUM!</v>
          </cell>
        </row>
        <row r="295">
          <cell r="E295" t="e">
            <v>#NUM!</v>
          </cell>
          <cell r="N295" t="e">
            <v>#NUM!</v>
          </cell>
        </row>
        <row r="296">
          <cell r="E296" t="e">
            <v>#NUM!</v>
          </cell>
          <cell r="N296" t="e">
            <v>#NUM!</v>
          </cell>
        </row>
        <row r="297">
          <cell r="E297" t="e">
            <v>#NUM!</v>
          </cell>
          <cell r="N297" t="e">
            <v>#NUM!</v>
          </cell>
        </row>
        <row r="298">
          <cell r="E298" t="e">
            <v>#NUM!</v>
          </cell>
          <cell r="N298" t="e">
            <v>#NUM!</v>
          </cell>
        </row>
        <row r="299">
          <cell r="E299" t="e">
            <v>#NUM!</v>
          </cell>
          <cell r="N299" t="e">
            <v>#NUM!</v>
          </cell>
        </row>
        <row r="300">
          <cell r="E300" t="e">
            <v>#NUM!</v>
          </cell>
          <cell r="N300" t="e">
            <v>#NUM!</v>
          </cell>
        </row>
        <row r="301">
          <cell r="E301" t="e">
            <v>#NUM!</v>
          </cell>
          <cell r="N301" t="e">
            <v>#NUM!</v>
          </cell>
        </row>
        <row r="302">
          <cell r="E302" t="e">
            <v>#NUM!</v>
          </cell>
          <cell r="N302" t="e">
            <v>#NUM!</v>
          </cell>
        </row>
        <row r="303">
          <cell r="E303" t="e">
            <v>#NUM!</v>
          </cell>
          <cell r="N303" t="e">
            <v>#NUM!</v>
          </cell>
        </row>
        <row r="304">
          <cell r="E304" t="e">
            <v>#NUM!</v>
          </cell>
          <cell r="N304" t="e">
            <v>#NUM!</v>
          </cell>
        </row>
        <row r="305">
          <cell r="E305" t="e">
            <v>#NUM!</v>
          </cell>
          <cell r="N305" t="e">
            <v>#NUM!</v>
          </cell>
        </row>
        <row r="306">
          <cell r="E306" t="e">
            <v>#NUM!</v>
          </cell>
          <cell r="N306" t="e">
            <v>#NUM!</v>
          </cell>
        </row>
        <row r="307">
          <cell r="E307" t="e">
            <v>#NUM!</v>
          </cell>
          <cell r="N307" t="e">
            <v>#NUM!</v>
          </cell>
        </row>
        <row r="308">
          <cell r="E308" t="e">
            <v>#NUM!</v>
          </cell>
          <cell r="N308" t="e">
            <v>#NUM!</v>
          </cell>
        </row>
        <row r="309">
          <cell r="E309" t="e">
            <v>#NUM!</v>
          </cell>
          <cell r="N309" t="e">
            <v>#NUM!</v>
          </cell>
        </row>
        <row r="310">
          <cell r="E310" t="e">
            <v>#NUM!</v>
          </cell>
          <cell r="N310" t="e">
            <v>#NUM!</v>
          </cell>
        </row>
        <row r="311">
          <cell r="E311" t="e">
            <v>#NUM!</v>
          </cell>
          <cell r="N311" t="e">
            <v>#NUM!</v>
          </cell>
        </row>
        <row r="312">
          <cell r="E312" t="e">
            <v>#NUM!</v>
          </cell>
          <cell r="N312" t="e">
            <v>#NUM!</v>
          </cell>
        </row>
        <row r="313">
          <cell r="E313" t="e">
            <v>#NUM!</v>
          </cell>
          <cell r="N313" t="e">
            <v>#NUM!</v>
          </cell>
        </row>
        <row r="314">
          <cell r="E314" t="e">
            <v>#NUM!</v>
          </cell>
          <cell r="N314" t="e">
            <v>#NUM!</v>
          </cell>
        </row>
        <row r="315">
          <cell r="E315" t="e">
            <v>#NUM!</v>
          </cell>
          <cell r="N315" t="e">
            <v>#NUM!</v>
          </cell>
        </row>
        <row r="316">
          <cell r="E316" t="e">
            <v>#NUM!</v>
          </cell>
          <cell r="N316" t="e">
            <v>#NUM!</v>
          </cell>
        </row>
        <row r="317">
          <cell r="E317" t="e">
            <v>#NUM!</v>
          </cell>
          <cell r="N317" t="e">
            <v>#NUM!</v>
          </cell>
        </row>
        <row r="318">
          <cell r="E318" t="e">
            <v>#NUM!</v>
          </cell>
          <cell r="N318" t="e">
            <v>#NUM!</v>
          </cell>
        </row>
        <row r="319">
          <cell r="E319" t="e">
            <v>#NUM!</v>
          </cell>
          <cell r="N319" t="e">
            <v>#NUM!</v>
          </cell>
        </row>
        <row r="320">
          <cell r="E320" t="e">
            <v>#NUM!</v>
          </cell>
          <cell r="N320" t="e">
            <v>#NUM!</v>
          </cell>
        </row>
        <row r="321">
          <cell r="E321" t="e">
            <v>#NUM!</v>
          </cell>
          <cell r="N321" t="e">
            <v>#NUM!</v>
          </cell>
        </row>
        <row r="322">
          <cell r="E322" t="e">
            <v>#NUM!</v>
          </cell>
          <cell r="N322" t="e">
            <v>#NUM!</v>
          </cell>
        </row>
        <row r="323">
          <cell r="E323" t="e">
            <v>#NUM!</v>
          </cell>
          <cell r="N323" t="e">
            <v>#NUM!</v>
          </cell>
        </row>
        <row r="324">
          <cell r="E324" t="e">
            <v>#NUM!</v>
          </cell>
          <cell r="N324" t="e">
            <v>#NUM!</v>
          </cell>
        </row>
        <row r="325">
          <cell r="E325" t="e">
            <v>#NUM!</v>
          </cell>
          <cell r="N325" t="e">
            <v>#NUM!</v>
          </cell>
        </row>
        <row r="326">
          <cell r="E326" t="e">
            <v>#NUM!</v>
          </cell>
          <cell r="N326" t="e">
            <v>#NUM!</v>
          </cell>
        </row>
        <row r="327">
          <cell r="E327" t="e">
            <v>#NUM!</v>
          </cell>
          <cell r="N327" t="e">
            <v>#NUM!</v>
          </cell>
        </row>
        <row r="328">
          <cell r="E328" t="e">
            <v>#NUM!</v>
          </cell>
          <cell r="N328" t="e">
            <v>#NUM!</v>
          </cell>
        </row>
        <row r="329">
          <cell r="E329" t="e">
            <v>#NUM!</v>
          </cell>
          <cell r="N329" t="e">
            <v>#NUM!</v>
          </cell>
        </row>
        <row r="330">
          <cell r="E330" t="e">
            <v>#NUM!</v>
          </cell>
          <cell r="N330" t="e">
            <v>#NUM!</v>
          </cell>
        </row>
        <row r="331">
          <cell r="E331" t="e">
            <v>#NUM!</v>
          </cell>
          <cell r="N331" t="e">
            <v>#NUM!</v>
          </cell>
        </row>
        <row r="332">
          <cell r="E332" t="e">
            <v>#NUM!</v>
          </cell>
          <cell r="N332" t="e">
            <v>#NUM!</v>
          </cell>
        </row>
        <row r="333">
          <cell r="E333" t="e">
            <v>#NUM!</v>
          </cell>
          <cell r="N333" t="e">
            <v>#NUM!</v>
          </cell>
        </row>
        <row r="334">
          <cell r="E334" t="e">
            <v>#NUM!</v>
          </cell>
          <cell r="N334" t="e">
            <v>#NUM!</v>
          </cell>
        </row>
        <row r="335">
          <cell r="E335" t="e">
            <v>#NUM!</v>
          </cell>
          <cell r="N335" t="e">
            <v>#NUM!</v>
          </cell>
        </row>
        <row r="336">
          <cell r="E336" t="e">
            <v>#NUM!</v>
          </cell>
          <cell r="N336" t="e">
            <v>#NUM!</v>
          </cell>
        </row>
        <row r="337">
          <cell r="E337" t="e">
            <v>#NUM!</v>
          </cell>
          <cell r="N337" t="e">
            <v>#NUM!</v>
          </cell>
        </row>
        <row r="338">
          <cell r="E338" t="e">
            <v>#NUM!</v>
          </cell>
          <cell r="N338" t="e">
            <v>#NUM!</v>
          </cell>
        </row>
        <row r="339">
          <cell r="E339" t="e">
            <v>#NUM!</v>
          </cell>
          <cell r="N339" t="e">
            <v>#NUM!</v>
          </cell>
        </row>
        <row r="340">
          <cell r="E340" t="e">
            <v>#NUM!</v>
          </cell>
          <cell r="N340" t="e">
            <v>#NUM!</v>
          </cell>
        </row>
        <row r="341">
          <cell r="E341" t="e">
            <v>#NUM!</v>
          </cell>
          <cell r="N341" t="e">
            <v>#NUM!</v>
          </cell>
        </row>
        <row r="342">
          <cell r="E342" t="e">
            <v>#NUM!</v>
          </cell>
          <cell r="N342" t="e">
            <v>#NUM!</v>
          </cell>
        </row>
        <row r="343">
          <cell r="E343" t="e">
            <v>#NUM!</v>
          </cell>
          <cell r="N343" t="e">
            <v>#NUM!</v>
          </cell>
        </row>
        <row r="344">
          <cell r="E344" t="e">
            <v>#NUM!</v>
          </cell>
          <cell r="N344" t="e">
            <v>#NUM!</v>
          </cell>
        </row>
        <row r="345">
          <cell r="E345" t="e">
            <v>#NUM!</v>
          </cell>
          <cell r="N345" t="e">
            <v>#NUM!</v>
          </cell>
        </row>
        <row r="346">
          <cell r="E346" t="e">
            <v>#NUM!</v>
          </cell>
          <cell r="N346" t="e">
            <v>#NUM!</v>
          </cell>
        </row>
        <row r="347">
          <cell r="E347" t="e">
            <v>#NUM!</v>
          </cell>
          <cell r="N347" t="e">
            <v>#NUM!</v>
          </cell>
        </row>
        <row r="348">
          <cell r="E348" t="e">
            <v>#NUM!</v>
          </cell>
          <cell r="N348" t="e">
            <v>#NUM!</v>
          </cell>
        </row>
        <row r="349">
          <cell r="E349" t="e">
            <v>#NUM!</v>
          </cell>
          <cell r="N349" t="e">
            <v>#NUM!</v>
          </cell>
        </row>
        <row r="350">
          <cell r="E350" t="e">
            <v>#NUM!</v>
          </cell>
          <cell r="N350" t="e">
            <v>#NUM!</v>
          </cell>
        </row>
        <row r="351">
          <cell r="E351" t="e">
            <v>#NUM!</v>
          </cell>
          <cell r="N351" t="e">
            <v>#NUM!</v>
          </cell>
        </row>
        <row r="352">
          <cell r="E352" t="e">
            <v>#NUM!</v>
          </cell>
          <cell r="N352" t="e">
            <v>#NUM!</v>
          </cell>
        </row>
        <row r="353">
          <cell r="E353" t="e">
            <v>#NUM!</v>
          </cell>
          <cell r="N353" t="e">
            <v>#NUM!</v>
          </cell>
        </row>
        <row r="354">
          <cell r="E354" t="e">
            <v>#NUM!</v>
          </cell>
          <cell r="N354" t="e">
            <v>#NUM!</v>
          </cell>
        </row>
        <row r="355">
          <cell r="E355" t="e">
            <v>#NUM!</v>
          </cell>
          <cell r="N355" t="e">
            <v>#NUM!</v>
          </cell>
        </row>
        <row r="356">
          <cell r="E356" t="e">
            <v>#NUM!</v>
          </cell>
          <cell r="N356" t="e">
            <v>#NUM!</v>
          </cell>
        </row>
        <row r="357">
          <cell r="E357" t="e">
            <v>#NUM!</v>
          </cell>
          <cell r="N357" t="e">
            <v>#NUM!</v>
          </cell>
        </row>
        <row r="358">
          <cell r="E358" t="e">
            <v>#NUM!</v>
          </cell>
          <cell r="N358" t="e">
            <v>#NUM!</v>
          </cell>
        </row>
        <row r="359">
          <cell r="E359" t="e">
            <v>#NUM!</v>
          </cell>
          <cell r="N359" t="e">
            <v>#NUM!</v>
          </cell>
        </row>
        <row r="360">
          <cell r="E360" t="e">
            <v>#NUM!</v>
          </cell>
          <cell r="N360" t="e">
            <v>#NUM!</v>
          </cell>
        </row>
        <row r="361">
          <cell r="E361" t="e">
            <v>#NUM!</v>
          </cell>
          <cell r="N361" t="e">
            <v>#NUM!</v>
          </cell>
        </row>
        <row r="362">
          <cell r="E362" t="e">
            <v>#NUM!</v>
          </cell>
          <cell r="N362" t="e">
            <v>#NUM!</v>
          </cell>
        </row>
        <row r="363">
          <cell r="E363" t="e">
            <v>#NUM!</v>
          </cell>
          <cell r="N363" t="e">
            <v>#NUM!</v>
          </cell>
        </row>
        <row r="364">
          <cell r="E364" t="e">
            <v>#NUM!</v>
          </cell>
          <cell r="N364" t="e">
            <v>#NUM!</v>
          </cell>
        </row>
        <row r="365">
          <cell r="E365" t="e">
            <v>#NUM!</v>
          </cell>
          <cell r="N365" t="e">
            <v>#NUM!</v>
          </cell>
        </row>
        <row r="366">
          <cell r="E366" t="e">
            <v>#NUM!</v>
          </cell>
          <cell r="N366" t="e">
            <v>#NUM!</v>
          </cell>
        </row>
        <row r="367">
          <cell r="E367" t="e">
            <v>#NUM!</v>
          </cell>
          <cell r="N367" t="e">
            <v>#NUM!</v>
          </cell>
        </row>
        <row r="368">
          <cell r="E368" t="e">
            <v>#NUM!</v>
          </cell>
          <cell r="N368" t="e">
            <v>#NUM!</v>
          </cell>
        </row>
        <row r="369">
          <cell r="E369" t="e">
            <v>#NUM!</v>
          </cell>
          <cell r="N369" t="e">
            <v>#NUM!</v>
          </cell>
        </row>
        <row r="370">
          <cell r="E370" t="e">
            <v>#NUM!</v>
          </cell>
          <cell r="N370" t="e">
            <v>#NUM!</v>
          </cell>
        </row>
        <row r="371">
          <cell r="E371" t="e">
            <v>#NUM!</v>
          </cell>
          <cell r="N371" t="e">
            <v>#NUM!</v>
          </cell>
        </row>
        <row r="372">
          <cell r="E372" t="e">
            <v>#NUM!</v>
          </cell>
          <cell r="N372" t="e">
            <v>#NUM!</v>
          </cell>
        </row>
        <row r="373">
          <cell r="E373" t="e">
            <v>#NUM!</v>
          </cell>
          <cell r="N373" t="e">
            <v>#NUM!</v>
          </cell>
        </row>
        <row r="374">
          <cell r="E374" t="e">
            <v>#NUM!</v>
          </cell>
          <cell r="N374" t="e">
            <v>#NUM!</v>
          </cell>
        </row>
        <row r="375">
          <cell r="E375" t="e">
            <v>#NUM!</v>
          </cell>
          <cell r="N375" t="e">
            <v>#NUM!</v>
          </cell>
        </row>
        <row r="376">
          <cell r="E376" t="e">
            <v>#NUM!</v>
          </cell>
          <cell r="N376" t="e">
            <v>#NUM!</v>
          </cell>
        </row>
        <row r="377">
          <cell r="E377" t="e">
            <v>#NUM!</v>
          </cell>
          <cell r="N377" t="e">
            <v>#NUM!</v>
          </cell>
        </row>
        <row r="378">
          <cell r="E378" t="e">
            <v>#NUM!</v>
          </cell>
          <cell r="N378" t="e">
            <v>#NUM!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48AC-02E8-47E1-9783-C7AECADDB116}">
  <dimension ref="A12:K31"/>
  <sheetViews>
    <sheetView zoomScale="90" zoomScaleNormal="90" workbookViewId="0"/>
  </sheetViews>
  <sheetFormatPr baseColWidth="10" defaultRowHeight="15" x14ac:dyDescent="0.25"/>
  <cols>
    <col min="1" max="1" width="46.42578125" style="20" customWidth="1"/>
    <col min="2" max="2" width="14.28515625" style="20" customWidth="1"/>
    <col min="3" max="3" width="18.140625" style="20" customWidth="1"/>
    <col min="4" max="4" width="16.7109375" style="20" customWidth="1"/>
    <col min="5" max="5" width="14.140625" style="20" customWidth="1"/>
    <col min="6" max="6" width="15.7109375" style="20" customWidth="1"/>
    <col min="7" max="7" width="19.42578125" style="20" customWidth="1"/>
    <col min="8" max="8" width="24" style="20" customWidth="1"/>
    <col min="9" max="9" width="25.5703125" style="20" customWidth="1"/>
    <col min="10" max="10" width="21.140625" style="20" customWidth="1"/>
    <col min="11" max="11" width="15.28515625" style="20" customWidth="1"/>
    <col min="12" max="12" width="12.5703125" style="20" bestFit="1" customWidth="1"/>
    <col min="13" max="16384" width="11.42578125" style="20"/>
  </cols>
  <sheetData>
    <row r="12" spans="1:11" s="19" customFormat="1" ht="37.5" customHeight="1" x14ac:dyDescent="0.2">
      <c r="A12" s="45" t="s">
        <v>15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4" spans="1:11" ht="18.75" x14ac:dyDescent="0.3">
      <c r="K14" s="21"/>
    </row>
    <row r="15" spans="1:11" ht="30.75" customHeight="1" x14ac:dyDescent="0.25">
      <c r="G15" s="46" t="s">
        <v>17</v>
      </c>
      <c r="H15" s="47"/>
      <c r="I15" s="47"/>
      <c r="J15" s="47"/>
    </row>
    <row r="16" spans="1:11" s="22" customFormat="1" ht="27" customHeight="1" x14ac:dyDescent="0.2">
      <c r="A16" s="48" t="s">
        <v>10</v>
      </c>
      <c r="B16" s="48" t="s">
        <v>11</v>
      </c>
      <c r="C16" s="42" t="s">
        <v>14</v>
      </c>
      <c r="D16" s="48" t="s">
        <v>13</v>
      </c>
      <c r="E16" s="48" t="s">
        <v>12</v>
      </c>
      <c r="F16" s="51" t="s">
        <v>16</v>
      </c>
      <c r="G16" s="37" t="s">
        <v>6</v>
      </c>
      <c r="H16" s="37" t="s">
        <v>7</v>
      </c>
      <c r="I16" s="37" t="s">
        <v>8</v>
      </c>
      <c r="J16" s="37" t="s">
        <v>9</v>
      </c>
      <c r="K16" s="42" t="s">
        <v>18</v>
      </c>
    </row>
    <row r="17" spans="1:11" s="22" customFormat="1" ht="27" customHeight="1" x14ac:dyDescent="0.2">
      <c r="A17" s="43"/>
      <c r="B17" s="43"/>
      <c r="C17" s="49"/>
      <c r="D17" s="43"/>
      <c r="E17" s="43"/>
      <c r="F17" s="52"/>
      <c r="G17" s="38"/>
      <c r="H17" s="38"/>
      <c r="I17" s="38"/>
      <c r="J17" s="40"/>
      <c r="K17" s="43"/>
    </row>
    <row r="18" spans="1:11" s="22" customFormat="1" ht="27" customHeight="1" x14ac:dyDescent="0.2">
      <c r="A18" s="44"/>
      <c r="B18" s="44"/>
      <c r="C18" s="50"/>
      <c r="D18" s="44"/>
      <c r="E18" s="44"/>
      <c r="F18" s="53"/>
      <c r="G18" s="39"/>
      <c r="H18" s="39"/>
      <c r="I18" s="39"/>
      <c r="J18" s="41"/>
      <c r="K18" s="44"/>
    </row>
    <row r="19" spans="1:11" s="27" customFormat="1" ht="5.25" hidden="1" customHeight="1" x14ac:dyDescent="0.2">
      <c r="A19" s="23"/>
      <c r="B19" s="24"/>
      <c r="C19" s="24"/>
      <c r="D19" s="25"/>
      <c r="E19" s="24"/>
      <c r="F19" s="24"/>
      <c r="G19" s="24"/>
      <c r="H19" s="24"/>
      <c r="I19" s="24"/>
      <c r="J19" s="24"/>
      <c r="K19" s="26"/>
    </row>
    <row r="20" spans="1:11" ht="29.25" customHeight="1" x14ac:dyDescent="0.25">
      <c r="A20" s="28" t="s">
        <v>5</v>
      </c>
      <c r="B20" s="29" t="s">
        <v>3</v>
      </c>
      <c r="C20" s="30">
        <v>42132</v>
      </c>
      <c r="D20" s="30">
        <v>46515</v>
      </c>
      <c r="E20" s="31" t="s">
        <v>0</v>
      </c>
      <c r="F20" s="31">
        <v>1016262.35555555</v>
      </c>
      <c r="G20" s="31">
        <v>0</v>
      </c>
      <c r="H20" s="31">
        <v>0</v>
      </c>
      <c r="I20" s="31">
        <v>101626.22</v>
      </c>
      <c r="J20" s="31">
        <f>+I20+H20</f>
        <v>101626.22</v>
      </c>
      <c r="K20" s="32">
        <f>+F20-I20</f>
        <v>914636.13555554999</v>
      </c>
    </row>
    <row r="21" spans="1:11" ht="29.25" customHeight="1" x14ac:dyDescent="0.25">
      <c r="A21" s="28" t="s">
        <v>1</v>
      </c>
      <c r="B21" s="29" t="s">
        <v>4</v>
      </c>
      <c r="C21" s="30">
        <v>39561</v>
      </c>
      <c r="D21" s="30">
        <v>48487</v>
      </c>
      <c r="E21" s="31" t="s">
        <v>0</v>
      </c>
      <c r="F21" s="31">
        <v>12000000</v>
      </c>
      <c r="G21" s="31">
        <v>0</v>
      </c>
      <c r="H21" s="31">
        <v>0</v>
      </c>
      <c r="I21" s="31">
        <v>0</v>
      </c>
      <c r="J21" s="31">
        <f>+I21</f>
        <v>0</v>
      </c>
      <c r="K21" s="32">
        <f>+F21</f>
        <v>12000000</v>
      </c>
    </row>
    <row r="22" spans="1:11" ht="29.25" customHeight="1" x14ac:dyDescent="0.25">
      <c r="A22" s="28" t="s">
        <v>1</v>
      </c>
      <c r="B22" s="29" t="s">
        <v>4</v>
      </c>
      <c r="C22" s="30">
        <v>40540</v>
      </c>
      <c r="D22" s="30">
        <v>48941</v>
      </c>
      <c r="E22" s="31" t="s">
        <v>0</v>
      </c>
      <c r="F22" s="31">
        <v>9636000</v>
      </c>
      <c r="G22" s="31">
        <v>0</v>
      </c>
      <c r="H22" s="31">
        <v>0</v>
      </c>
      <c r="I22" s="31">
        <v>0</v>
      </c>
      <c r="J22" s="31">
        <f>+I22</f>
        <v>0</v>
      </c>
      <c r="K22" s="32">
        <f>+F22</f>
        <v>9636000</v>
      </c>
    </row>
    <row r="23" spans="1:11" s="35" customFormat="1" ht="31.5" customHeight="1" x14ac:dyDescent="0.25">
      <c r="A23" s="33" t="s">
        <v>2</v>
      </c>
      <c r="B23" s="34"/>
      <c r="C23" s="34"/>
      <c r="D23" s="34"/>
      <c r="E23" s="34"/>
      <c r="F23" s="34">
        <f>SUM(F20:F22)</f>
        <v>22652262.355555549</v>
      </c>
      <c r="G23" s="34">
        <f t="shared" ref="G23:H23" si="0">SUM(G20:G22)</f>
        <v>0</v>
      </c>
      <c r="H23" s="34">
        <f t="shared" si="0"/>
        <v>0</v>
      </c>
      <c r="I23" s="34">
        <f>SUM(I20:I22)</f>
        <v>101626.22</v>
      </c>
      <c r="J23" s="34">
        <f>SUM(J20:J22)</f>
        <v>101626.22</v>
      </c>
      <c r="K23" s="34">
        <f>SUM(K20:K22)</f>
        <v>22550636.13555555</v>
      </c>
    </row>
    <row r="24" spans="1:11" ht="19.5" customHeight="1" x14ac:dyDescent="0.25">
      <c r="B24" s="36"/>
      <c r="C24" s="36"/>
      <c r="D24" s="36"/>
      <c r="E24" s="36"/>
    </row>
    <row r="25" spans="1:11" ht="19.5" customHeight="1" x14ac:dyDescent="0.25">
      <c r="B25" s="36"/>
      <c r="C25" s="36"/>
      <c r="D25" s="36"/>
      <c r="E25" s="36"/>
    </row>
    <row r="26" spans="1:11" ht="19.5" customHeight="1" x14ac:dyDescent="0.25">
      <c r="B26" s="36"/>
      <c r="C26" s="36"/>
      <c r="D26" s="36"/>
      <c r="E26" s="36"/>
    </row>
    <row r="27" spans="1:11" ht="19.5" customHeight="1" x14ac:dyDescent="0.25">
      <c r="B27" s="36"/>
      <c r="C27" s="36"/>
      <c r="D27" s="36"/>
      <c r="E27" s="36"/>
      <c r="H27" s="36"/>
      <c r="I27" s="36"/>
    </row>
    <row r="28" spans="1:11" x14ac:dyDescent="0.25">
      <c r="B28" s="36"/>
      <c r="C28" s="36"/>
      <c r="D28" s="36"/>
      <c r="E28" s="36"/>
      <c r="I28" s="36"/>
    </row>
    <row r="29" spans="1:11" x14ac:dyDescent="0.25">
      <c r="B29" s="36"/>
      <c r="C29" s="36"/>
      <c r="D29" s="36"/>
      <c r="E29" s="36"/>
    </row>
    <row r="31" spans="1:11" x14ac:dyDescent="0.25">
      <c r="I31" s="36"/>
    </row>
  </sheetData>
  <mergeCells count="13">
    <mergeCell ref="I16:I18"/>
    <mergeCell ref="J16:J18"/>
    <mergeCell ref="K16:K18"/>
    <mergeCell ref="A12:K12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D2E3-A413-478A-BB5B-6BA99E0132D6}">
  <dimension ref="A12:K31"/>
  <sheetViews>
    <sheetView zoomScale="90" zoomScaleNormal="90" workbookViewId="0"/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62" t="s">
        <v>15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4" spans="1:11" ht="18.75" x14ac:dyDescent="0.3">
      <c r="K14" s="9"/>
    </row>
    <row r="15" spans="1:11" ht="30.75" customHeight="1" x14ac:dyDescent="0.25">
      <c r="G15" s="63" t="s">
        <v>27</v>
      </c>
      <c r="H15" s="64"/>
      <c r="I15" s="64"/>
      <c r="J15" s="64"/>
    </row>
    <row r="16" spans="1:11" s="16" customFormat="1" ht="27" customHeight="1" x14ac:dyDescent="0.2">
      <c r="A16" s="65" t="s">
        <v>10</v>
      </c>
      <c r="B16" s="65" t="s">
        <v>11</v>
      </c>
      <c r="C16" s="59" t="s">
        <v>14</v>
      </c>
      <c r="D16" s="65" t="s">
        <v>13</v>
      </c>
      <c r="E16" s="65" t="s">
        <v>12</v>
      </c>
      <c r="F16" s="68" t="s">
        <v>19</v>
      </c>
      <c r="G16" s="54" t="s">
        <v>6</v>
      </c>
      <c r="H16" s="54" t="s">
        <v>7</v>
      </c>
      <c r="I16" s="54" t="s">
        <v>8</v>
      </c>
      <c r="J16" s="54" t="s">
        <v>9</v>
      </c>
      <c r="K16" s="59" t="s">
        <v>20</v>
      </c>
    </row>
    <row r="17" spans="1:11" s="16" customFormat="1" ht="27" customHeight="1" x14ac:dyDescent="0.2">
      <c r="A17" s="60"/>
      <c r="B17" s="60"/>
      <c r="C17" s="66"/>
      <c r="D17" s="60"/>
      <c r="E17" s="60"/>
      <c r="F17" s="69"/>
      <c r="G17" s="55"/>
      <c r="H17" s="55"/>
      <c r="I17" s="55"/>
      <c r="J17" s="57"/>
      <c r="K17" s="60"/>
    </row>
    <row r="18" spans="1:11" s="16" customFormat="1" ht="27" customHeight="1" x14ac:dyDescent="0.2">
      <c r="A18" s="61"/>
      <c r="B18" s="61"/>
      <c r="C18" s="67"/>
      <c r="D18" s="61"/>
      <c r="E18" s="61"/>
      <c r="F18" s="70"/>
      <c r="G18" s="56"/>
      <c r="H18" s="56"/>
      <c r="I18" s="56"/>
      <c r="J18" s="58"/>
      <c r="K18" s="61"/>
    </row>
    <row r="19" spans="1:11" s="15" customFormat="1" ht="5.25" hidden="1" customHeight="1" x14ac:dyDescent="0.2">
      <c r="A19" s="12"/>
      <c r="B19" s="13"/>
      <c r="C19" s="13"/>
      <c r="D19" s="18"/>
      <c r="E19" s="13"/>
      <c r="F19" s="13"/>
      <c r="G19" s="13"/>
      <c r="H19" s="13"/>
      <c r="I19" s="13"/>
      <c r="J19" s="13"/>
      <c r="K19" s="14"/>
    </row>
    <row r="20" spans="1:11" ht="29.25" customHeight="1" x14ac:dyDescent="0.25">
      <c r="A20" s="2" t="s">
        <v>5</v>
      </c>
      <c r="B20" s="10" t="s">
        <v>3</v>
      </c>
      <c r="C20" s="11">
        <v>42132</v>
      </c>
      <c r="D20" s="11">
        <v>46515</v>
      </c>
      <c r="E20" s="3" t="s">
        <v>0</v>
      </c>
      <c r="F20" s="3">
        <f>+'Lehen hiruhile-Primer trime'!K20</f>
        <v>914636.13555554999</v>
      </c>
      <c r="G20" s="3">
        <v>0</v>
      </c>
      <c r="H20" s="3">
        <v>0</v>
      </c>
      <c r="I20" s="3">
        <v>101626.22</v>
      </c>
      <c r="J20" s="3">
        <f>+I20</f>
        <v>101626.22</v>
      </c>
      <c r="K20" s="4">
        <f>+F20-I20</f>
        <v>813009.91555555002</v>
      </c>
    </row>
    <row r="21" spans="1:11" ht="29.25" customHeight="1" x14ac:dyDescent="0.25">
      <c r="A21" s="2" t="s">
        <v>1</v>
      </c>
      <c r="B21" s="10" t="s">
        <v>4</v>
      </c>
      <c r="C21" s="11">
        <v>39561</v>
      </c>
      <c r="D21" s="11">
        <v>48487</v>
      </c>
      <c r="E21" s="3" t="s">
        <v>0</v>
      </c>
      <c r="F21" s="3">
        <f>+'Lehen hiruhile-Primer trime'!K21</f>
        <v>12000000</v>
      </c>
      <c r="G21" s="3">
        <v>0</v>
      </c>
      <c r="H21" s="3">
        <v>0</v>
      </c>
      <c r="I21" s="3">
        <v>0</v>
      </c>
      <c r="J21" s="3">
        <f>+I21</f>
        <v>0</v>
      </c>
      <c r="K21" s="4">
        <f>+F21</f>
        <v>12000000</v>
      </c>
    </row>
    <row r="22" spans="1:11" ht="29.25" customHeight="1" x14ac:dyDescent="0.25">
      <c r="A22" s="2" t="s">
        <v>1</v>
      </c>
      <c r="B22" s="10" t="s">
        <v>4</v>
      </c>
      <c r="C22" s="11">
        <v>40540</v>
      </c>
      <c r="D22" s="11">
        <v>48941</v>
      </c>
      <c r="E22" s="3" t="s">
        <v>0</v>
      </c>
      <c r="F22" s="3">
        <f>+'Lehen hiruhile-Primer trime'!K22</f>
        <v>9636000</v>
      </c>
      <c r="G22" s="3">
        <v>0</v>
      </c>
      <c r="H22" s="3">
        <v>0</v>
      </c>
      <c r="I22" s="3">
        <v>0</v>
      </c>
      <c r="J22" s="3">
        <f>+I22</f>
        <v>0</v>
      </c>
      <c r="K22" s="4">
        <f>+F22</f>
        <v>9636000</v>
      </c>
    </row>
    <row r="23" spans="1:11" s="17" customFormat="1" ht="31.5" customHeight="1" x14ac:dyDescent="0.25">
      <c r="A23" s="6" t="s">
        <v>2</v>
      </c>
      <c r="B23" s="8"/>
      <c r="C23" s="8"/>
      <c r="D23" s="8"/>
      <c r="E23" s="8"/>
      <c r="F23" s="8">
        <f>SUM(F20:F22)</f>
        <v>22550636.13555555</v>
      </c>
      <c r="G23" s="8">
        <f t="shared" ref="G23:H23" si="0">SUM(G20:G22)</f>
        <v>0</v>
      </c>
      <c r="H23" s="8">
        <f t="shared" si="0"/>
        <v>0</v>
      </c>
      <c r="I23" s="8">
        <f>SUM(I20:I22)</f>
        <v>101626.22</v>
      </c>
      <c r="J23" s="8">
        <f>SUM(J20:J22)</f>
        <v>101626.22</v>
      </c>
      <c r="K23" s="8">
        <f>SUM(K20:K22)</f>
        <v>22449009.915555552</v>
      </c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</row>
    <row r="27" spans="1:11" ht="19.5" customHeight="1" x14ac:dyDescent="0.25">
      <c r="B27" s="5"/>
      <c r="C27" s="5"/>
      <c r="D27" s="5"/>
      <c r="E27" s="5"/>
      <c r="H27" s="5"/>
      <c r="I27" s="5"/>
    </row>
    <row r="28" spans="1:11" x14ac:dyDescent="0.25">
      <c r="B28" s="5"/>
      <c r="C28" s="5"/>
      <c r="D28" s="5"/>
      <c r="E28" s="5"/>
      <c r="I28" s="5"/>
    </row>
    <row r="29" spans="1:11" x14ac:dyDescent="0.25">
      <c r="B29" s="5"/>
      <c r="C29" s="5"/>
      <c r="D29" s="5"/>
      <c r="E29" s="5"/>
    </row>
    <row r="31" spans="1:11" x14ac:dyDescent="0.25">
      <c r="I31" s="5"/>
    </row>
  </sheetData>
  <mergeCells count="13">
    <mergeCell ref="I16:I18"/>
    <mergeCell ref="J16:J18"/>
    <mergeCell ref="K16:K18"/>
    <mergeCell ref="A12:K12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6354-0E16-4CCB-A42B-EA7C35A05626}">
  <dimension ref="A12:K31"/>
  <sheetViews>
    <sheetView zoomScale="90" zoomScaleNormal="90" workbookViewId="0"/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62" t="s">
        <v>15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4" spans="1:11" ht="18.75" x14ac:dyDescent="0.3">
      <c r="K14" s="9"/>
    </row>
    <row r="15" spans="1:11" ht="30.75" customHeight="1" x14ac:dyDescent="0.25">
      <c r="G15" s="63" t="s">
        <v>22</v>
      </c>
      <c r="H15" s="64"/>
      <c r="I15" s="64"/>
      <c r="J15" s="64"/>
    </row>
    <row r="16" spans="1:11" s="16" customFormat="1" ht="27" customHeight="1" x14ac:dyDescent="0.2">
      <c r="A16" s="65" t="s">
        <v>10</v>
      </c>
      <c r="B16" s="65" t="s">
        <v>11</v>
      </c>
      <c r="C16" s="59" t="s">
        <v>14</v>
      </c>
      <c r="D16" s="65" t="s">
        <v>13</v>
      </c>
      <c r="E16" s="65" t="s">
        <v>12</v>
      </c>
      <c r="F16" s="68" t="s">
        <v>21</v>
      </c>
      <c r="G16" s="54" t="s">
        <v>6</v>
      </c>
      <c r="H16" s="54" t="s">
        <v>7</v>
      </c>
      <c r="I16" s="54" t="s">
        <v>8</v>
      </c>
      <c r="J16" s="54" t="s">
        <v>9</v>
      </c>
      <c r="K16" s="59" t="s">
        <v>23</v>
      </c>
    </row>
    <row r="17" spans="1:11" s="16" customFormat="1" ht="27" customHeight="1" x14ac:dyDescent="0.2">
      <c r="A17" s="60"/>
      <c r="B17" s="60"/>
      <c r="C17" s="66"/>
      <c r="D17" s="60"/>
      <c r="E17" s="60"/>
      <c r="F17" s="69"/>
      <c r="G17" s="55"/>
      <c r="H17" s="55"/>
      <c r="I17" s="55"/>
      <c r="J17" s="57"/>
      <c r="K17" s="60"/>
    </row>
    <row r="18" spans="1:11" s="16" customFormat="1" ht="27" customHeight="1" x14ac:dyDescent="0.2">
      <c r="A18" s="61"/>
      <c r="B18" s="61"/>
      <c r="C18" s="67"/>
      <c r="D18" s="61"/>
      <c r="E18" s="61"/>
      <c r="F18" s="70"/>
      <c r="G18" s="56"/>
      <c r="H18" s="56"/>
      <c r="I18" s="56"/>
      <c r="J18" s="58"/>
      <c r="K18" s="61"/>
    </row>
    <row r="19" spans="1:11" s="15" customFormat="1" ht="5.25" hidden="1" customHeight="1" x14ac:dyDescent="0.2">
      <c r="A19" s="12"/>
      <c r="B19" s="13"/>
      <c r="C19" s="13"/>
      <c r="D19" s="18"/>
      <c r="E19" s="13"/>
      <c r="F19" s="13"/>
      <c r="G19" s="13"/>
      <c r="H19" s="13"/>
      <c r="I19" s="13"/>
      <c r="J19" s="13"/>
      <c r="K19" s="14"/>
    </row>
    <row r="20" spans="1:11" ht="29.25" customHeight="1" x14ac:dyDescent="0.25">
      <c r="A20" s="2" t="s">
        <v>5</v>
      </c>
      <c r="B20" s="10" t="s">
        <v>3</v>
      </c>
      <c r="C20" s="11">
        <v>42132</v>
      </c>
      <c r="D20" s="11">
        <v>46515</v>
      </c>
      <c r="E20" s="3" t="s">
        <v>0</v>
      </c>
      <c r="F20" s="3">
        <f>+'Bigarren hiruhile-Segundo trime'!K20</f>
        <v>813009.91555555002</v>
      </c>
      <c r="G20" s="3">
        <v>0</v>
      </c>
      <c r="H20" s="3">
        <v>0</v>
      </c>
      <c r="I20" s="3">
        <v>101626.22</v>
      </c>
      <c r="J20" s="3">
        <f>+I20+H20</f>
        <v>101626.22</v>
      </c>
      <c r="K20" s="4">
        <f>+F20-I20</f>
        <v>711383.69555555005</v>
      </c>
    </row>
    <row r="21" spans="1:11" ht="29.25" customHeight="1" x14ac:dyDescent="0.25">
      <c r="A21" s="2" t="s">
        <v>1</v>
      </c>
      <c r="B21" s="10" t="s">
        <v>4</v>
      </c>
      <c r="C21" s="11">
        <v>39561</v>
      </c>
      <c r="D21" s="11">
        <v>48487</v>
      </c>
      <c r="E21" s="3" t="s">
        <v>0</v>
      </c>
      <c r="F21" s="3">
        <f>+'Bigarren hiruhile-Segundo trime'!K21</f>
        <v>12000000</v>
      </c>
      <c r="G21" s="3">
        <v>0</v>
      </c>
      <c r="H21" s="3">
        <v>0</v>
      </c>
      <c r="I21" s="3">
        <v>0</v>
      </c>
      <c r="J21" s="3">
        <f>+I21</f>
        <v>0</v>
      </c>
      <c r="K21" s="4">
        <f>+F21</f>
        <v>12000000</v>
      </c>
    </row>
    <row r="22" spans="1:11" ht="29.25" customHeight="1" x14ac:dyDescent="0.25">
      <c r="A22" s="2" t="s">
        <v>1</v>
      </c>
      <c r="B22" s="10" t="s">
        <v>4</v>
      </c>
      <c r="C22" s="11">
        <v>40540</v>
      </c>
      <c r="D22" s="11">
        <v>48941</v>
      </c>
      <c r="E22" s="3" t="s">
        <v>0</v>
      </c>
      <c r="F22" s="3">
        <f>+'Bigarren hiruhile-Segundo trime'!K22</f>
        <v>9636000</v>
      </c>
      <c r="G22" s="3">
        <v>0</v>
      </c>
      <c r="H22" s="3">
        <v>0</v>
      </c>
      <c r="I22" s="3">
        <v>0</v>
      </c>
      <c r="J22" s="3">
        <f>+I22</f>
        <v>0</v>
      </c>
      <c r="K22" s="4">
        <f>+F22</f>
        <v>9636000</v>
      </c>
    </row>
    <row r="23" spans="1:11" s="17" customFormat="1" ht="31.5" customHeight="1" x14ac:dyDescent="0.25">
      <c r="A23" s="6" t="s">
        <v>2</v>
      </c>
      <c r="B23" s="8"/>
      <c r="C23" s="8"/>
      <c r="D23" s="8"/>
      <c r="E23" s="8"/>
      <c r="F23" s="8">
        <f>SUM(F20:F22)</f>
        <v>22449009.915555552</v>
      </c>
      <c r="G23" s="8">
        <f t="shared" ref="G23:H23" si="0">SUM(G20:G22)</f>
        <v>0</v>
      </c>
      <c r="H23" s="8">
        <f t="shared" si="0"/>
        <v>0</v>
      </c>
      <c r="I23" s="8">
        <f>SUM(I20:I22)</f>
        <v>101626.22</v>
      </c>
      <c r="J23" s="8">
        <f>SUM(J20:J22)</f>
        <v>101626.22</v>
      </c>
      <c r="K23" s="8">
        <f>SUM(K20:K22)</f>
        <v>22347383.695555549</v>
      </c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</row>
    <row r="27" spans="1:11" ht="19.5" customHeight="1" x14ac:dyDescent="0.25">
      <c r="B27" s="5"/>
      <c r="C27" s="5"/>
      <c r="D27" s="5"/>
      <c r="E27" s="5"/>
      <c r="H27" s="5"/>
      <c r="I27" s="5"/>
    </row>
    <row r="28" spans="1:11" x14ac:dyDescent="0.25">
      <c r="B28" s="5"/>
      <c r="C28" s="5"/>
      <c r="D28" s="5"/>
      <c r="E28" s="5"/>
      <c r="I28" s="5"/>
    </row>
    <row r="29" spans="1:11" x14ac:dyDescent="0.25">
      <c r="B29" s="5"/>
      <c r="C29" s="5"/>
      <c r="D29" s="5"/>
      <c r="E29" s="5"/>
    </row>
    <row r="31" spans="1:11" x14ac:dyDescent="0.25">
      <c r="I31" s="5"/>
    </row>
  </sheetData>
  <mergeCells count="13">
    <mergeCell ref="I16:I18"/>
    <mergeCell ref="J16:J18"/>
    <mergeCell ref="K16:K18"/>
    <mergeCell ref="A12:K12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2724C-BBBE-46C1-915E-9CA043D07F92}">
  <dimension ref="A12:K31"/>
  <sheetViews>
    <sheetView tabSelected="1" zoomScale="90" zoomScaleNormal="90" workbookViewId="0"/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62" t="s">
        <v>15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4" spans="1:11" ht="18.75" x14ac:dyDescent="0.3">
      <c r="K14" s="9"/>
    </row>
    <row r="15" spans="1:11" ht="30.75" customHeight="1" x14ac:dyDescent="0.25">
      <c r="G15" s="63" t="s">
        <v>25</v>
      </c>
      <c r="H15" s="64"/>
      <c r="I15" s="64"/>
      <c r="J15" s="64"/>
    </row>
    <row r="16" spans="1:11" s="16" customFormat="1" ht="27" customHeight="1" x14ac:dyDescent="0.2">
      <c r="A16" s="65" t="s">
        <v>10</v>
      </c>
      <c r="B16" s="65" t="s">
        <v>11</v>
      </c>
      <c r="C16" s="59" t="s">
        <v>14</v>
      </c>
      <c r="D16" s="65" t="s">
        <v>13</v>
      </c>
      <c r="E16" s="65" t="s">
        <v>12</v>
      </c>
      <c r="F16" s="68" t="s">
        <v>24</v>
      </c>
      <c r="G16" s="54" t="s">
        <v>6</v>
      </c>
      <c r="H16" s="54" t="s">
        <v>7</v>
      </c>
      <c r="I16" s="54" t="s">
        <v>8</v>
      </c>
      <c r="J16" s="54" t="s">
        <v>9</v>
      </c>
      <c r="K16" s="59" t="s">
        <v>26</v>
      </c>
    </row>
    <row r="17" spans="1:11" s="16" customFormat="1" ht="27" customHeight="1" x14ac:dyDescent="0.2">
      <c r="A17" s="60"/>
      <c r="B17" s="60"/>
      <c r="C17" s="66"/>
      <c r="D17" s="60"/>
      <c r="E17" s="60"/>
      <c r="F17" s="69"/>
      <c r="G17" s="55"/>
      <c r="H17" s="55"/>
      <c r="I17" s="55"/>
      <c r="J17" s="57"/>
      <c r="K17" s="60"/>
    </row>
    <row r="18" spans="1:11" s="16" customFormat="1" ht="27" customHeight="1" x14ac:dyDescent="0.2">
      <c r="A18" s="61"/>
      <c r="B18" s="61"/>
      <c r="C18" s="67"/>
      <c r="D18" s="61"/>
      <c r="E18" s="61"/>
      <c r="F18" s="70"/>
      <c r="G18" s="56"/>
      <c r="H18" s="56"/>
      <c r="I18" s="56"/>
      <c r="J18" s="58"/>
      <c r="K18" s="61"/>
    </row>
    <row r="19" spans="1:11" s="15" customFormat="1" ht="5.25" hidden="1" customHeight="1" x14ac:dyDescent="0.2">
      <c r="A19" s="12"/>
      <c r="B19" s="13"/>
      <c r="C19" s="13"/>
      <c r="D19" s="18"/>
      <c r="E19" s="13"/>
      <c r="F19" s="13"/>
      <c r="G19" s="13"/>
      <c r="H19" s="13"/>
      <c r="I19" s="13"/>
      <c r="J19" s="13"/>
      <c r="K19" s="14"/>
    </row>
    <row r="20" spans="1:11" ht="29.25" customHeight="1" x14ac:dyDescent="0.25">
      <c r="A20" s="2" t="s">
        <v>5</v>
      </c>
      <c r="B20" s="10" t="s">
        <v>3</v>
      </c>
      <c r="C20" s="11">
        <v>42132</v>
      </c>
      <c r="D20" s="11">
        <v>46515</v>
      </c>
      <c r="E20" s="3" t="s">
        <v>0</v>
      </c>
      <c r="F20" s="3">
        <f>+'Hirugarre hiruhile-Tercer trime'!K20</f>
        <v>711383.69555555005</v>
      </c>
      <c r="G20" s="3">
        <v>0</v>
      </c>
      <c r="H20" s="3">
        <v>0</v>
      </c>
      <c r="I20" s="3">
        <v>101626.22</v>
      </c>
      <c r="J20" s="3">
        <f>I20</f>
        <v>101626.22</v>
      </c>
      <c r="K20" s="4">
        <f>F20-J20</f>
        <v>609757.47555555007</v>
      </c>
    </row>
    <row r="21" spans="1:11" ht="29.25" customHeight="1" x14ac:dyDescent="0.25">
      <c r="A21" s="2" t="s">
        <v>1</v>
      </c>
      <c r="B21" s="10" t="s">
        <v>4</v>
      </c>
      <c r="C21" s="11">
        <v>39561</v>
      </c>
      <c r="D21" s="11">
        <v>48487</v>
      </c>
      <c r="E21" s="3" t="s">
        <v>0</v>
      </c>
      <c r="F21" s="3">
        <f>+'Hirugarre hiruhile-Tercer trime'!K21</f>
        <v>12000000</v>
      </c>
      <c r="G21" s="3">
        <v>0</v>
      </c>
      <c r="H21" s="3">
        <v>0</v>
      </c>
      <c r="I21" s="3">
        <v>0</v>
      </c>
      <c r="J21" s="3">
        <f>+I21</f>
        <v>0</v>
      </c>
      <c r="K21" s="4">
        <f t="shared" ref="K21:K22" si="0">F21-J21</f>
        <v>12000000</v>
      </c>
    </row>
    <row r="22" spans="1:11" ht="29.25" customHeight="1" x14ac:dyDescent="0.25">
      <c r="A22" s="2" t="s">
        <v>1</v>
      </c>
      <c r="B22" s="10" t="s">
        <v>4</v>
      </c>
      <c r="C22" s="11">
        <v>40540</v>
      </c>
      <c r="D22" s="11">
        <v>48941</v>
      </c>
      <c r="E22" s="3" t="s">
        <v>0</v>
      </c>
      <c r="F22" s="3">
        <f>+'Hirugarre hiruhile-Tercer trime'!K22</f>
        <v>9636000</v>
      </c>
      <c r="G22" s="3">
        <v>0</v>
      </c>
      <c r="H22" s="3">
        <v>0</v>
      </c>
      <c r="I22" s="3">
        <v>0</v>
      </c>
      <c r="J22" s="3">
        <f>+I22</f>
        <v>0</v>
      </c>
      <c r="K22" s="4">
        <f t="shared" si="0"/>
        <v>9636000</v>
      </c>
    </row>
    <row r="23" spans="1:11" s="17" customFormat="1" ht="31.5" customHeight="1" x14ac:dyDescent="0.25">
      <c r="A23" s="6" t="s">
        <v>2</v>
      </c>
      <c r="B23" s="8"/>
      <c r="C23" s="8"/>
      <c r="D23" s="8"/>
      <c r="E23" s="8"/>
      <c r="F23" s="8">
        <f>SUM(F20:F22)</f>
        <v>22347383.695555549</v>
      </c>
      <c r="G23" s="8">
        <f t="shared" ref="G23:H23" si="1">SUM(G20:G22)</f>
        <v>0</v>
      </c>
      <c r="H23" s="8">
        <f t="shared" si="1"/>
        <v>0</v>
      </c>
      <c r="I23" s="8">
        <f>SUM(I20:I22)</f>
        <v>101626.22</v>
      </c>
      <c r="J23" s="8">
        <f>SUM(J20:J22)</f>
        <v>101626.22</v>
      </c>
      <c r="K23" s="8">
        <f>SUM(K20:K22)</f>
        <v>22245757.47555555</v>
      </c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</row>
    <row r="27" spans="1:11" ht="19.5" customHeight="1" x14ac:dyDescent="0.25">
      <c r="B27" s="5"/>
      <c r="C27" s="5"/>
      <c r="D27" s="5"/>
      <c r="E27" s="5"/>
      <c r="H27" s="5"/>
      <c r="I27" s="5"/>
    </row>
    <row r="28" spans="1:11" x14ac:dyDescent="0.25">
      <c r="B28" s="5"/>
      <c r="C28" s="5"/>
      <c r="D28" s="5"/>
      <c r="E28" s="5"/>
      <c r="I28" s="5"/>
    </row>
    <row r="29" spans="1:11" x14ac:dyDescent="0.25">
      <c r="B29" s="5"/>
      <c r="C29" s="5"/>
      <c r="D29" s="5"/>
      <c r="E29" s="5"/>
    </row>
    <row r="31" spans="1:11" x14ac:dyDescent="0.25">
      <c r="I31" s="5"/>
    </row>
  </sheetData>
  <mergeCells count="13">
    <mergeCell ref="I16:I18"/>
    <mergeCell ref="J16:J18"/>
    <mergeCell ref="K16:K18"/>
    <mergeCell ref="A12:K12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Lehen hiruhile-Primer trime</vt:lpstr>
      <vt:lpstr>Bigarren hiruhile-Segundo trime</vt:lpstr>
      <vt:lpstr>Hirugarre hiruhile-Tercer trime</vt:lpstr>
      <vt:lpstr>Laugarre hiruhile-Cuarto trime</vt:lpstr>
      <vt:lpstr>'Bigarren hiruhile-Segundo trime'!Área_de_impresión</vt:lpstr>
      <vt:lpstr>'Hirugarre hiruhile-Tercer trime'!Área_de_impresión</vt:lpstr>
      <vt:lpstr>'Laugarre hiruhile-Cuarto trime'!Área_de_impresión</vt:lpstr>
      <vt:lpstr>'Lehen hiruhile-Primer trime'!Área_de_impresión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CAUNIVEL1_01</dc:creator>
  <cp:lastModifiedBy>Larruzea Marijuan, Estibaliz</cp:lastModifiedBy>
  <cp:lastPrinted>2021-01-07T08:30:34Z</cp:lastPrinted>
  <dcterms:created xsi:type="dcterms:W3CDTF">2000-02-02T07:32:50Z</dcterms:created>
  <dcterms:modified xsi:type="dcterms:W3CDTF">2026-01-07T13:23:22Z</dcterms:modified>
</cp:coreProperties>
</file>